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4380" activeTab="0"/>
  </bookViews>
  <sheets>
    <sheet name="Cadre logique" sheetId="1" r:id="rId1"/>
    <sheet name="Workplan" sheetId="2" r:id="rId2"/>
    <sheet name="Budget" sheetId="3" r:id="rId3"/>
  </sheets>
  <definedNames/>
  <calcPr fullCalcOnLoad="1"/>
</workbook>
</file>

<file path=xl/comments1.xml><?xml version="1.0" encoding="utf-8"?>
<comments xmlns="http://schemas.openxmlformats.org/spreadsheetml/2006/main">
  <authors>
    <author>Jihene Touil</author>
  </authors>
  <commentList>
    <comment ref="C15" authorId="0">
      <text>
        <r>
          <rPr>
            <b/>
            <sz val="9"/>
            <rFont val="Tahoma"/>
            <family val="2"/>
          </rPr>
          <t>Jihene Touil:</t>
        </r>
        <r>
          <rPr>
            <sz val="9"/>
            <rFont val="Tahoma"/>
            <family val="2"/>
          </rPr>
          <t xml:space="preserve">
9000 c'est à peu près le nombre de population dan le milieu communal tout sex confondu selon le dernier recensement 2014</t>
        </r>
      </text>
    </comment>
  </commentList>
</comments>
</file>

<file path=xl/sharedStrings.xml><?xml version="1.0" encoding="utf-8"?>
<sst xmlns="http://schemas.openxmlformats.org/spreadsheetml/2006/main" count="150" uniqueCount="110">
  <si>
    <t>Cibles</t>
  </si>
  <si>
    <t>Hypothese et Risques</t>
  </si>
  <si>
    <t>CADRE LOGIQUE DETAILLE _REQUETE ECHO TUNISIE</t>
  </si>
  <si>
    <t>Activités</t>
  </si>
  <si>
    <t>Ateliers, réunions, focus groups etc,,</t>
  </si>
  <si>
    <t>Expertise nationale et internationale et collaboration avec les partenaires de mise en œuvre (INM, ONPC, FICR)</t>
  </si>
  <si>
    <t>Logiciel et Equipement pour le SAP</t>
  </si>
  <si>
    <t>Expertise nationale et internationale  et collaboration avec les partenaires de mise en œuvre (INM, ONPC, FICR)</t>
  </si>
  <si>
    <t>Expertise et logistique</t>
  </si>
  <si>
    <t xml:space="preserve">logistiques de réunions/ateliers </t>
  </si>
  <si>
    <t xml:space="preserve">Expertise  nationale et internationale et logistique
Et collaboration avec les partenaires de mise en œuvre </t>
  </si>
  <si>
    <r>
      <rPr>
        <b/>
        <sz val="14"/>
        <color indexed="8"/>
        <rFont val="Calibri"/>
        <family val="2"/>
      </rPr>
      <t>Activité 5.1</t>
    </r>
    <r>
      <rPr>
        <sz val="14"/>
        <color indexed="8"/>
        <rFont val="Calibri"/>
        <family val="2"/>
      </rPr>
      <t xml:space="preserve">
le projet est mené à bien et ses résultats sont atteint à la fin de son cycle de vie et les bonnes pratiques diffusées</t>
    </r>
  </si>
  <si>
    <t>5.1.1: Mise en place d'une unité de gestion du projet</t>
  </si>
  <si>
    <t xml:space="preserve">Unité de gestion du projet </t>
  </si>
  <si>
    <t xml:space="preserve">Equipment pour l'unité de gestion du projet </t>
  </si>
  <si>
    <t xml:space="preserve">internet, telephone etcc pour l'unité de gestion </t>
  </si>
  <si>
    <t>Frais de logistique (organisation des réunions de suivi , frais de transport pour l'unité de gestion et pour la supervision de lam ise en œuvre  etc…)</t>
  </si>
  <si>
    <t>Rubrique</t>
  </si>
  <si>
    <t>Bugdet Total (Euro)</t>
  </si>
  <si>
    <t>Ateliers, réunions, focus groups etc…</t>
  </si>
  <si>
    <t>Indicateurs</t>
  </si>
  <si>
    <t xml:space="preserve">Resultats </t>
  </si>
  <si>
    <t>1.1.1: Identification de la composition, mode de gouvernance et mise en place/renforcement  de deux comités locaux intersectoriel RRC</t>
  </si>
  <si>
    <t xml:space="preserve">Achat d'équipements et logiciels </t>
  </si>
  <si>
    <r>
      <rPr>
        <b/>
        <sz val="14"/>
        <color indexed="8"/>
        <rFont val="Calibri"/>
        <family val="2"/>
      </rPr>
      <t>Activité 1.5</t>
    </r>
    <r>
      <rPr>
        <sz val="14"/>
        <color indexed="8"/>
        <rFont val="Calibri"/>
        <family val="2"/>
      </rPr>
      <t xml:space="preserve">
Documentation de la démarche de concertation pour l'évaluation des risques, la planification RRC au niveau de Ain Drahem </t>
    </r>
  </si>
  <si>
    <r>
      <rPr>
        <b/>
        <sz val="14"/>
        <color indexed="8"/>
        <rFont val="Calibri"/>
        <family val="2"/>
      </rPr>
      <t>Activité 1.4</t>
    </r>
    <r>
      <rPr>
        <sz val="14"/>
        <color indexed="8"/>
        <rFont val="Calibri"/>
        <family val="2"/>
      </rPr>
      <t xml:space="preserve">: Information, education et formation des populations et acteurs locaux sur la RRC  </t>
    </r>
  </si>
  <si>
    <t>SUBTOTAL/Direct costs</t>
  </si>
  <si>
    <t>GMS/Indirect costs 7%</t>
  </si>
  <si>
    <t xml:space="preserve">TOTAL </t>
  </si>
  <si>
    <t xml:space="preserve">Expertise nationale et internationale et collaboration avec les partenaires de mise en œuvre (INM, ONPC, FICR) </t>
  </si>
  <si>
    <r>
      <rPr>
        <b/>
        <sz val="14"/>
        <color indexed="8"/>
        <rFont val="Calibri"/>
        <family val="2"/>
      </rPr>
      <t xml:space="preserve">Activité 1.1: </t>
    </r>
    <r>
      <rPr>
        <sz val="14"/>
        <color indexed="8"/>
        <rFont val="Calibri"/>
        <family val="2"/>
      </rPr>
      <t xml:space="preserve">
Mise en place d'outils d'aide à la décision en relation avec l'évaluation des risques et la planification de la RRC dans les deux localités
</t>
    </r>
  </si>
  <si>
    <t>Total</t>
  </si>
  <si>
    <t>Equipement (Station)</t>
  </si>
  <si>
    <t>conception et impression</t>
  </si>
  <si>
    <t>Expertise nationale et internationale et collaboration avec les partenaires de mise en œuvre</t>
  </si>
  <si>
    <t>1.1.3 : L'amélioration et mise à jour approfondie de l'évaluation de la vulnérabilité, des capacités et des ressources liées à la RRC pour la commune de Ain Drahem</t>
  </si>
  <si>
    <t xml:space="preserve">
1.1.4 Elaboration participative d'une strategie et d'un plan d'action de RRC à l'echelle locale à Ain Drahem </t>
  </si>
  <si>
    <t xml:space="preserve">1.2.1  Appui à l’élaboration d’un plan de gestion de risques (plan de sauvegarde municipal) pour la commune de Ain Drahem </t>
  </si>
  <si>
    <t xml:space="preserve">1.2.2: Elaboration d'un SAP participatif à Ain Drahem,  formation des acteurs locaux à Ain Drahem et dotation en équipements 
</t>
  </si>
  <si>
    <t xml:space="preserve">1.2.3 Elaboration et mise en service d’un démonstrateur météo à Ain Drahem  permettant de mettre à la disposition de tous les acteurs via une connexion Internet les observations en temps réel </t>
  </si>
  <si>
    <r>
      <t xml:space="preserve">Réunion, ateliers, et logistique (transport, voyage d'études, </t>
    </r>
    <r>
      <rPr>
        <sz val="14"/>
        <color indexed="30"/>
        <rFont val="Calibri"/>
        <family val="2"/>
      </rPr>
      <t xml:space="preserve"> </t>
    </r>
    <r>
      <rPr>
        <sz val="14"/>
        <rFont val="Calibri"/>
        <family val="2"/>
      </rPr>
      <t>etc..)</t>
    </r>
  </si>
  <si>
    <t xml:space="preserve">1.3.2: Renforcement de capacité et partage d'experience dans le cadre de la coopération sud-sud et triangulaire 
</t>
  </si>
  <si>
    <t>Expertise  nationale et internationale en collaboration avec les partenaires de mise en œuvre  et la société civile</t>
  </si>
  <si>
    <t xml:space="preserve">logistique, edition, impression, publication </t>
  </si>
  <si>
    <r>
      <rPr>
        <b/>
        <sz val="14"/>
        <color indexed="60"/>
        <rFont val="Calibri"/>
        <family val="2"/>
      </rPr>
      <t xml:space="preserve">Hypotheses: </t>
    </r>
    <r>
      <rPr>
        <sz val="14"/>
        <color indexed="8"/>
        <rFont val="Calibri"/>
        <family val="2"/>
      </rPr>
      <t xml:space="preserve">
- Les municipalités ont la volonté de s'engager dans la planification à long terme en matiere de Réduction de risque de  catastrophes
-L'étude sur la de vulnérabilité et la capacité de RRC menée à Ain Drahem est une évaluation technique précise pouvant servir de base de travail fiable pour la préparation de la stratégie et du plan d'action prioritaire de la commune. 
- La méthodologie adoptée peut etre dupliquée pour l'établissement de la stratégie RRC de la commune de Tataouine et définir les axes principaux du plan d'action qui sera développé dans une phase ultérieure.
</t>
    </r>
    <r>
      <rPr>
        <b/>
        <sz val="14"/>
        <color indexed="60"/>
        <rFont val="Calibri"/>
        <family val="2"/>
      </rPr>
      <t xml:space="preserve">Risques: </t>
    </r>
    <r>
      <rPr>
        <sz val="14"/>
        <color indexed="8"/>
        <rFont val="Calibri"/>
        <family val="2"/>
      </rPr>
      <t xml:space="preserve">
- Les communes ne disposent pas encore de  capacité suffisante pour planifier les actions de RRC. Leurs moyens humains et matériels et financiers sont insuffisants, et menacent la durabilité du projet.  Le programme vise à combler ces lacunes par la mise en œuvre d’un ensemble d’activités basées essentiellement sur le renforcement des capacités et l'appui technique.  
</t>
    </r>
  </si>
  <si>
    <t xml:space="preserve">Edition et impression de produits de communication </t>
  </si>
  <si>
    <t>Expertise, logistiques, equipement, entreprises de travaux etc.. (selon les actions identifiées)</t>
  </si>
  <si>
    <t xml:space="preserve">1.1.2: L'évaluation de la vulnérabilité, des capacités et des ressources liée à la RRC est réalisée pour la commune de Tataouine à travers un processus de concertation avec la population locale et les acteurs locaux, avec identifcation des principaux axes de la strategie RRC
</t>
  </si>
  <si>
    <t>Total cout direct du projet (gestion, suivi)</t>
  </si>
  <si>
    <t>Total Résultat 2</t>
  </si>
  <si>
    <t>2.1.2: Documentation du retour d’expérience de la mise en œuvre d'actions prioritaires et de l'exericie d'opération blanche</t>
  </si>
  <si>
    <t>Budget _REQUETE ECHO TUNISIE</t>
  </si>
  <si>
    <t>Total Resultat 1</t>
  </si>
  <si>
    <r>
      <rPr>
        <b/>
        <u val="single"/>
        <sz val="14"/>
        <color indexed="60"/>
        <rFont val="Calibri"/>
        <family val="2"/>
      </rPr>
      <t>Résultat 1 :</t>
    </r>
    <r>
      <rPr>
        <u val="single"/>
        <sz val="14"/>
        <color indexed="8"/>
        <rFont val="Calibri"/>
        <family val="2"/>
      </rPr>
      <t xml:space="preserve"> </t>
    </r>
    <r>
      <rPr>
        <sz val="14"/>
        <color indexed="8"/>
        <rFont val="Calibri"/>
        <family val="2"/>
      </rPr>
      <t xml:space="preserve">
Les autorités et collectivités locales à Ain Drahem et Tataouine disposent d’outils de planification et d’aide à la décision en lien avec la réduction de risques de catastrophes</t>
    </r>
  </si>
  <si>
    <r>
      <rPr>
        <b/>
        <u val="single"/>
        <sz val="14"/>
        <color indexed="60"/>
        <rFont val="Calibri"/>
        <family val="2"/>
      </rPr>
      <t xml:space="preserve">Resultat 2 : </t>
    </r>
    <r>
      <rPr>
        <b/>
        <sz val="14"/>
        <color indexed="10"/>
        <rFont val="Calibri"/>
        <family val="2"/>
      </rPr>
      <t xml:space="preserve">
</t>
    </r>
    <r>
      <rPr>
        <sz val="14"/>
        <color indexed="8"/>
        <rFont val="Calibri"/>
        <family val="2"/>
      </rPr>
      <t xml:space="preserve">Les autorités et collectivités locales à Ain Drahem mettent en œuvre des actions  du plan d’action RRC impliquant les communautés locales   </t>
    </r>
  </si>
  <si>
    <t xml:space="preserve">Resultat 3: Le projet est géré de manière efficiente et efficace selon les procédures en vigueur et les résultats et bonnes pratiques sont documentés et partagés avec les partenaires concernés
</t>
  </si>
  <si>
    <t xml:space="preserve">1.3.2: Renforcement de capacité et partage d'experience dans le cadre de la coopération sud-sud et triangulaire </t>
  </si>
  <si>
    <r>
      <rPr>
        <b/>
        <sz val="14"/>
        <color indexed="60"/>
        <rFont val="Calibri"/>
        <family val="2"/>
      </rPr>
      <t xml:space="preserve">Hypotheses: </t>
    </r>
    <r>
      <rPr>
        <sz val="14"/>
        <color indexed="8"/>
        <rFont val="Calibri"/>
        <family val="2"/>
      </rPr>
      <t xml:space="preserve">
- Les municipalités ont la volonté de s'engager dans la planification à long terme en matiere de Réduction de risque de  catastrophes
-L'étude sur la de vulnérabilité et la capacité de RRC menée à Ain Drahem est une évaluation technique précise pouvant servir de base de travail fiable pour initier la préparation de la stratégie et du plan d'action prioritaire de la commune. La méthodologie adoptée peut etre dupliquée pour la commune de Tataouine
</t>
    </r>
    <r>
      <rPr>
        <b/>
        <sz val="14"/>
        <color indexed="60"/>
        <rFont val="Calibri"/>
        <family val="2"/>
      </rPr>
      <t xml:space="preserve">
Risques: </t>
    </r>
    <r>
      <rPr>
        <sz val="14"/>
        <color indexed="8"/>
        <rFont val="Calibri"/>
        <family val="2"/>
      </rPr>
      <t xml:space="preserve">
- le contexte politique encore fragile et transitoire et les étapes importantes en relation (élections municipales, mobilité des décideurs locaux etc.) peuvent freiner l’élan dans la mise en œuvre du projet et entraîner des retards. Le manque de dialogue, la mauvaise perception et la tension avec les institutions publiques peut entraver aussi la cohésion sociale et les interventions du projet. Pour ce risque, le PNUD veillera à (i) établir une communication régulière avec tous les acteurs locaux, (ii) la mise en place d'une approche et des mécanismes de mise en œuvre participatifs. L’équipe de gestion du projet assurera un suivi régulier avec les partenaires et s’assureront que les informations soient échangées en continu et que des mécanismes de retour d’information soient mis en place. Par ailleurs le PNUD veillera à renforcer l'ancrage institutionnel déjà instauré avec le partenaire national qui est le Ministère des Affaires Locales et de l'Environnement.
- le manque de coordination entre les intervenants peut ralentir la mise en place du SAP. Il est essentiel à cet effet d’établir clairement et en se basant sur une approche participative, les prérogatives et les responsabilités de chaque intervenant du comité local.
- Les acteurs locaux (communes, ONG, bénévoles de la protection civile et les secteurs) ne disposent pas encore de capacité suffisante pour planifier et mener les actions de RRC. Leurs moyens humains et matériels et financiers sont insuffisants.  Le projet vise à combler ces lacunes par la mise en œuvre d’un ensemble d’activités basé essentiellement sur le renforcement des capacités et l'appui technique.  
- le manque d'information des populations exposées quant au concept du risque peut entraver la bonne mise en œuvre des campagnes de sensibilisation. Le PNUD veillera à cet effet à impliquer la population locale avec les communes et les OSCs dans toutes les étapes de mise en œuvre du projet, y compris l’analyse de risques, la mise en place d’un plan d’action RRC, etc.  Sans oublier que le projet veillera à produire des supports de communication adaptés aux communautés locales.
- les aléas naturels notamment pour Ain Drahem (tempête de neige, feux de forêts, glissement de terrain, inondation) peuvent survenir lors du déroulement du projet. Ceci peut être considéré un risque à l’atteinte des résultats dans les délais prévus, mais aussi une opportunité de tester les outils et approches proposés par le projet avec les acteurs locaux et la population. Pour le risque de catastrophes et l’impact opérationnel sur le projet (blocage des activités, retard, personnel local affecté etc..), le projet s’appuiera sur les capacités du PNUD à travers son Regional security adviser et de UNDSS pour mettre en place un plan de contingence, qui inclura aussi les partenaires locaux telle que la protection civile. 
- Les attaques terroristes, les troubles sociaux, les événements qui pourrait survenir au niveau de la frontière Tuniso-libyenne (Tataouine) et l'afflux de réfugiés en cas de troubles sécuritaires en Libye pourraient nuire à la mise en œuvre du projet, que ce soit en aggravant le contexte général de l'environnement de travail ou en entravant le personnel du projet à travailler dans un environnement sûr et sécurisé. Pour ce risque, le projet portera une attention particulière à la situation politico-socio-économique de la région pour capturer les informations concernant cet événement le plus tôt possible pour éviter le risque. Tel que mentionné en haut, le UNDSS et le Regional security adviser du PNUD appuieront le projet à mieux suivre et analyser le contexte pour prédire tout éventuel risque qui peut entraver le projet. 
</t>
    </r>
  </si>
  <si>
    <r>
      <rPr>
        <b/>
        <sz val="14"/>
        <color indexed="60"/>
        <rFont val="Calibri"/>
        <family val="2"/>
      </rPr>
      <t>Résultat 1</t>
    </r>
    <r>
      <rPr>
        <b/>
        <sz val="14"/>
        <color indexed="60"/>
        <rFont val="Calibri"/>
        <family val="2"/>
      </rPr>
      <t xml:space="preserve"> </t>
    </r>
    <r>
      <rPr>
        <b/>
        <sz val="14"/>
        <color indexed="60"/>
        <rFont val="Calibri"/>
        <family val="2"/>
      </rPr>
      <t xml:space="preserve">: </t>
    </r>
    <r>
      <rPr>
        <sz val="14"/>
        <color indexed="8"/>
        <rFont val="Calibri"/>
        <family val="2"/>
      </rPr>
      <t>Les autorités et collectivités locales à Ain Drahem et Tataouine disposent d’outils de planification et d’aide à la décision en lien avec la réduction de risques de catastrophes</t>
    </r>
  </si>
  <si>
    <r>
      <t xml:space="preserve">1.3.1: Identification des besoins, élaboration et mise en œuvre  d'un plan de renforcemet de capacité à la gestion de la RRC  à l'attention des cadres et es acteurs institutionnels et privés, professionnels et bénévoles des deux communes 
</t>
    </r>
  </si>
  <si>
    <r>
      <rPr>
        <b/>
        <sz val="14"/>
        <color indexed="60"/>
        <rFont val="Calibri"/>
        <family val="2"/>
      </rPr>
      <t xml:space="preserve">Resultat 2 </t>
    </r>
    <r>
      <rPr>
        <b/>
        <sz val="14"/>
        <color indexed="10"/>
        <rFont val="Calibri"/>
        <family val="2"/>
      </rPr>
      <t xml:space="preserve">: 
</t>
    </r>
    <r>
      <rPr>
        <sz val="14"/>
        <color indexed="8"/>
        <rFont val="Calibri"/>
        <family val="2"/>
      </rPr>
      <t xml:space="preserve">Les autorités et collectivités locales à Ain Drahem mettent en œuvre des actions  du plan d’action RRC impliquant les communautés locales   </t>
    </r>
  </si>
  <si>
    <r>
      <t>1.4.1 : Elaboration et mise en œuvre d'actions locales de communication et de sensibilisation aux risques de catastrophes au profit des populations et acteurs locaux en facilitation au processus de concertation tout au long de la mise en œuvre</t>
    </r>
    <r>
      <rPr>
        <sz val="14"/>
        <rFont val="Calibri"/>
        <family val="2"/>
      </rPr>
      <t xml:space="preserve">
</t>
    </r>
  </si>
  <si>
    <t xml:space="preserve">1.5.1 Elaboration et dissémination d'un document de valorisation et partage des bonnes pratiques et leçons apprises </t>
  </si>
  <si>
    <t>1.4.1 : Elaboration et mise en œuvre d'actions locales de communication et de sensibilisation aux risques de catastrophes au profit des populations et acteurs locaux en facilitation au processus de concertation tout au long de la mise en œuvre</t>
  </si>
  <si>
    <t>Réunion, ateliers, et logistique, etc …</t>
  </si>
  <si>
    <t>1.1.2: L'évaluation de la vulnérabilité, des capacités et des ressources liée à la RRC est réalisée pour la commune de Tataouine à travers un processus de concertation avec la population locale et les acteurs locaux, avec identifcation des principaux axes de la strategie RRC</t>
  </si>
  <si>
    <t>TITLE OF THE ACTION: APPUI AU RENFORCEMENT DES CAPACITES LOCALES POUR LA REDUCTION DE RISQUES DE CATASTROPHES DANS LES COMMUNES DE AIN DRAHEM ET TATAOUINE</t>
  </si>
  <si>
    <t xml:space="preserve">Indicators: </t>
  </si>
  <si>
    <t>TARGET VALUE</t>
  </si>
  <si>
    <t>SOURCE OF VERIFICATION</t>
  </si>
  <si>
    <t>EXPECTED  OUTPUTS</t>
  </si>
  <si>
    <t>PLANNED ACTIVITIES</t>
  </si>
  <si>
    <t>TIMEFRAME</t>
  </si>
  <si>
    <t>COUNTERPARTS</t>
  </si>
  <si>
    <t>Baseline, indicators and targets</t>
  </si>
  <si>
    <t xml:space="preserve">List activity results and associated actions </t>
  </si>
  <si>
    <t xml:space="preserve">1.1.4 Elaboration participative d'une strategie et d'un plan d'action de RRC à l'echelle locale à Ain Drahem </t>
  </si>
  <si>
    <r>
      <rPr>
        <b/>
        <sz val="14"/>
        <color indexed="8"/>
        <rFont val="Calibri"/>
        <family val="2"/>
      </rPr>
      <t xml:space="preserve">Activité 1.1: </t>
    </r>
    <r>
      <rPr>
        <sz val="14"/>
        <color indexed="8"/>
        <rFont val="Calibri"/>
        <family val="2"/>
      </rPr>
      <t xml:space="preserve">
Mise en place d'outils d'aide à la décision en relation avec l'évaluation des risques et la planification de la RRC dans les deux localités
</t>
    </r>
  </si>
  <si>
    <t>5.1.2: Achat d'equipement (informatique, transport )</t>
  </si>
  <si>
    <t xml:space="preserve">1.2.2: Elaboration d'un SAP participatif à Ain Drahem,  formation des acteurs locaux à Ain Drahem et dotation en équipements </t>
  </si>
  <si>
    <t xml:space="preserve">2.1.1:Mise en œuvre d'actions prioritaires RRC dans la commune de Ain Drahem, y compris  la mise en oeuvre d'une opération blanche à echelle réduite pour tester le SAP impliquant les bénéficiaires du projet </t>
  </si>
  <si>
    <t># de leçons apprises et de bonnes pratiques issues de processus de renforcement des capacités locales, qui sont  intégrées  dans le plan de gestion de risques de catastrophes des communes</t>
  </si>
  <si>
    <t>PRINCIPALE OBJECTIVE: Réduire les risques de perte en vies humaines, économiques et environnementales liés aux catastrophes naturelles dans les deux municipalités de Ain Drahem et Tataouine.</t>
  </si>
  <si>
    <r>
      <rPr>
        <b/>
        <u val="single"/>
        <sz val="14"/>
        <color indexed="8"/>
        <rFont val="Calibri"/>
        <family val="2"/>
      </rPr>
      <t>Specific Objective:</t>
    </r>
    <r>
      <rPr>
        <b/>
        <sz val="14"/>
        <color indexed="8"/>
        <rFont val="Calibri"/>
        <family val="2"/>
      </rPr>
      <t>Rendre les communautés locales urbaines dans les municipalités de Ain Draham et Tataouine plus résilientes aux impacts des risques de catastrophes à travers le renforcement des capacités des institutions locales et l'ancrage de la culture de risque.</t>
    </r>
    <r>
      <rPr>
        <sz val="14"/>
        <color indexed="8"/>
        <rFont val="Calibri"/>
        <family val="2"/>
      </rPr>
      <t xml:space="preserve">
</t>
    </r>
  </si>
  <si>
    <t xml:space="preserve">Documents des leçons apprises et des bonnes pratiques développés, le document de la gestion de risques au niveau local à Ain Drahem,  rapport de l'opération de simulation </t>
  </si>
  <si>
    <t xml:space="preserve">PNUD en appui aux Municipalités de Ain Draham et de Tataouin
Ministère des Affaires Locales et de l'Environnement (Point Focal Sendai )
acteurs nationaux, régionaux et locau des secteurs  concernés
protection civile et leur partenaires de cooperation (coopération française, italienne, etc,,)
INM et meteo France
secteur privé 
organisation de la société civile, FICR/CRT
</t>
  </si>
  <si>
    <t>PNUD en appui aux Municipalités de Ain Draham et de Tataouin
Ministère des Affaires Locales et de l'Environnement (Point Focal Sendai )
acteurs nationaux, régionaux et locau des secteurs  concernés
ONPC et INM 
Partenaires de cooperation (coopération française, etc,,)</t>
  </si>
  <si>
    <t xml:space="preserve">PNUD en appui aux Municipalités de Ain Draham et de Tataouin
Ministère des Affaires Locales et de l'Environnement (Point Focal Sendai )
acteurs nationaux, régionaux et locau des secteurs  concernés
protection civile et leur partenaires de cooperation (coopération française, italienne, etc,,)
INM et meteo France
secteur privé 
organisation de la société civile,
</t>
  </si>
  <si>
    <t xml:space="preserve">PNUD en appui aux Municipalités de Ain Draham 
Ministère des Affaires Locales et de l'Environnement (Point Focal Sendai )
acteurs nationaux, régionaux et locau des secteurs  concernés
protection civile et leur partenaires de cooperation (coopération française, italienne, etc,,)
INM et meteo France
secteur privé 
organisation de la société civile, 
</t>
  </si>
  <si>
    <t xml:space="preserve">PNUD en appui aux Municipalités de Ain Draham
Ministère des Affaires Locales et de l'Environnement (Point Focal Sendai )
acteurs nationaux, régionaux et locau des secteurs  concernés
protection civile et leur partenaires de cooperation (coopération française, italienne, etc,,)
INM et meteo France
secteur privé 
organisation de la société civile, FICR/CRT
</t>
  </si>
  <si>
    <t>PNUD en appui aux Municipalités de Ain Draham et de Tataouin
Ministère des Affaires Locales et de l'Environnement (Point Focal Sendai )
acteurs nationaux, régionaux et locau des secteurs  concernés
ONPC et INM 
Partenaires de cooperation (coopération française, IFRC etc,,)</t>
  </si>
  <si>
    <t xml:space="preserve">5.1.3 Frais de transport et logistiques du suivi du projet sur terrain </t>
  </si>
  <si>
    <t>Transport, hebergement, etc,,</t>
  </si>
  <si>
    <t>5.1.4: frais de Telecommunication</t>
  </si>
  <si>
    <t>5.1.5: Organiser les réunions du Comité de pilotage et de suivi du projet (missions de terrain)</t>
  </si>
  <si>
    <t xml:space="preserve">1.1.2: L'évaluation de la vulnérabilité, des capacités et des ressources liée à la RRC est réalisée pour la commune de Tataouine à travers un processus de concertation avec la population locale et les acteurs locaux, avec identifcation des principaux axes de la strategie RRC </t>
  </si>
  <si>
    <r>
      <rPr>
        <b/>
        <sz val="14"/>
        <color indexed="8"/>
        <rFont val="Calibri"/>
        <family val="2"/>
      </rPr>
      <t xml:space="preserve">Activité 1.1: </t>
    </r>
    <r>
      <rPr>
        <sz val="14"/>
        <color indexed="8"/>
        <rFont val="Calibri"/>
        <family val="2"/>
      </rPr>
      <t xml:space="preserve">
Mise en place d'outils d'aide à la décision en relation avec l'évaluation des risques et la planification de la RRC dans les deux localités tout en considérant l'integration du genre
</t>
    </r>
  </si>
  <si>
    <r>
      <rPr>
        <b/>
        <sz val="14"/>
        <rFont val="Calibri"/>
        <family val="2"/>
      </rPr>
      <t xml:space="preserve">Activité 1.2:
</t>
    </r>
    <r>
      <rPr>
        <strike/>
        <sz val="14"/>
        <rFont val="Calibri"/>
        <family val="2"/>
      </rPr>
      <t xml:space="preserve">
</t>
    </r>
    <r>
      <rPr>
        <sz val="14"/>
        <rFont val="Calibri"/>
        <family val="2"/>
      </rPr>
      <t>Organisation municipale de réponse  opérationnelle pour la protection et la sauvegarde des populations, notamment les plus vulnérable, et des infrastructures critiques s’appuyant sur un système d’alerte précoce pour la commune de Ain Drahem</t>
    </r>
  </si>
  <si>
    <r>
      <rPr>
        <b/>
        <sz val="14"/>
        <color indexed="8"/>
        <rFont val="Calibri"/>
        <family val="2"/>
      </rPr>
      <t>Activité 1.3:</t>
    </r>
    <r>
      <rPr>
        <sz val="14"/>
        <color indexed="8"/>
        <rFont val="Calibri"/>
        <family val="2"/>
      </rPr>
      <t xml:space="preserve">
Développement et mise en œuvre d'un programme de renforcement de capacités pour la Gestion de Risques de Catastrophe basé sur les besoins exprimés par les acteurs territoriaux  et considérant l'integration du genre </t>
    </r>
  </si>
  <si>
    <r>
      <rPr>
        <b/>
        <sz val="14"/>
        <rFont val="Calibri"/>
        <family val="2"/>
      </rPr>
      <t xml:space="preserve">Activité 1.2:
</t>
    </r>
    <r>
      <rPr>
        <sz val="14"/>
        <rFont val="Calibri"/>
        <family val="2"/>
      </rPr>
      <t>Organisation municipale de réponse  opérationnelle pour la protection et la sauvegarde des populations, notamment les plus vulnérable, et des infrastructures critiques s’appuyant sur un système d’alerte précoce pour la commune de Ain Drahem</t>
    </r>
  </si>
  <si>
    <r>
      <rPr>
        <b/>
        <sz val="14"/>
        <color indexed="8"/>
        <rFont val="Calibri"/>
        <family val="2"/>
      </rPr>
      <t>Activité 2.1</t>
    </r>
    <r>
      <rPr>
        <sz val="14"/>
        <color indexed="8"/>
        <rFont val="Calibri"/>
        <family val="2"/>
      </rPr>
      <t xml:space="preserve">
Mise en œuvre des actions  du plan d’action RRC impliquant les communautés locales, notamment les plus vulnérables </t>
    </r>
  </si>
  <si>
    <r>
      <rPr>
        <b/>
        <sz val="14"/>
        <color indexed="8"/>
        <rFont val="Calibri"/>
        <family val="2"/>
      </rPr>
      <t>Activité 1.3:</t>
    </r>
    <r>
      <rPr>
        <sz val="14"/>
        <color indexed="8"/>
        <rFont val="Calibri"/>
        <family val="2"/>
      </rPr>
      <t xml:space="preserve">
Développement et mise en œuvre d'un programme de renforcement de capacités pour la Gestion de Risques de Catastrophe basé sur les besoins exprimés par les acteurs territoriaux  et considérant l'integration du genre</t>
    </r>
  </si>
  <si>
    <r>
      <t xml:space="preserve">
</t>
    </r>
    <r>
      <rPr>
        <b/>
        <sz val="14"/>
        <color indexed="60"/>
        <rFont val="Calibri"/>
        <family val="2"/>
      </rPr>
      <t>Situation de départ :</t>
    </r>
    <r>
      <rPr>
        <sz val="14"/>
        <color indexed="8"/>
        <rFont val="Calibri"/>
        <family val="2"/>
      </rPr>
      <t xml:space="preserve"> 
- Les collectivités locales (municipalités) manquent de capacités techniques et d’informations sur les risques qui leur permettent de concevoir et de mettre en oeuvre des initiatives de réduction des risques au niveau de leurs communes
- Un rapport préliminaire sur l'évaluation des risques de la commune de Ain Drahem existe
- Un comité locale de RRC existe à Ain Drahem
- La RRC n'est pas prise en considération dans la planification locale
</t>
    </r>
    <r>
      <rPr>
        <b/>
        <sz val="14"/>
        <color indexed="60"/>
        <rFont val="Calibri"/>
        <family val="2"/>
      </rPr>
      <t>Cibles:</t>
    </r>
    <r>
      <rPr>
        <sz val="14"/>
        <color indexed="8"/>
        <rFont val="Calibri"/>
        <family val="2"/>
      </rPr>
      <t xml:space="preserve">
-  Deux évaluations detaillées de risques de catastrophes elaborées dans les deux communautés ;
- Des orientations stratégiques de priorités RRC à Tataouine identifiées ;
- Une stratégie  locales et un plan d'action budgétisé de RRC élabirés pour la commune de Ain Drahem ;
- un plan de gestion de risque (plan de sauvegarde municipal)  integrant  un  (01) SAP local de bout en bout  est etablit à Ain Drahem;
- Un demonstrateur de vigilance mis en place à Ain Drahem  par l'INM;
- Un programme de renforcement des capacités est mis en oeuvre en partenairat avec l'ONPC, l'INM et leurs partenaires de coopération 
- 750 bénéficiaires sont impliqués dans le processus d'évaluation et de cartographie des risques dans les deux communes et dans l'élaboration d'outils de planification RRC
- Démarche de constitution d'une association de volontaire de la protection civile à Tataouine appuyée</t>
    </r>
  </si>
  <si>
    <r>
      <rPr>
        <b/>
        <sz val="14"/>
        <color indexed="60"/>
        <rFont val="Calibri"/>
        <family val="2"/>
      </rPr>
      <t xml:space="preserve">Situation de départ : </t>
    </r>
    <r>
      <rPr>
        <sz val="14"/>
        <color indexed="8"/>
        <rFont val="Calibri"/>
        <family val="2"/>
      </rPr>
      <t xml:space="preserve">
- des actions prioritaires ont été deja identifiées au niveau de la commune de Ain Drahem;
- Une opération blanche a été menée à Ain Drahem par la protection civile et la municipalité avec l'appui des ONG nationale et locale
</t>
    </r>
    <r>
      <rPr>
        <b/>
        <sz val="14"/>
        <color indexed="60"/>
        <rFont val="Calibri"/>
        <family val="2"/>
      </rPr>
      <t xml:space="preserve">Cibles : </t>
    </r>
    <r>
      <rPr>
        <sz val="14"/>
        <color indexed="8"/>
        <rFont val="Calibri"/>
        <family val="2"/>
      </rPr>
      <t xml:space="preserve">
- Les autorités locales/municipales mettent en œuvre au moins 02  actions prioritaires identifées au niveau des plans d'action RRC  dans la commune de Ain Drahem
-  au moins une  opération blanche est menée au niveau de la commune de Ain Drahem ;
</t>
    </r>
    <r>
      <rPr>
        <sz val="14"/>
        <rFont val="Calibri"/>
        <family val="2"/>
      </rPr>
      <t>- 9000 bénéficiaires, dont au moins 50% femmes, sont touchés par un SAP fonctionnel 
-  1000 personnes dans  au moins 4 quartiers vulnérables sont couvert par des mesures précoces</t>
    </r>
  </si>
  <si>
    <r>
      <rPr>
        <b/>
        <sz val="14"/>
        <color indexed="60"/>
        <rFont val="Calibri"/>
        <family val="2"/>
      </rPr>
      <t>Indicateurs</t>
    </r>
    <r>
      <rPr>
        <sz val="14"/>
        <color indexed="8"/>
        <rFont val="Calibri"/>
        <family val="2"/>
      </rPr>
      <t xml:space="preserve">
Indicateur 2.1:# d'actions prioritaires du plan d'action de RRC mis en œuvre au niveau de la  </t>
    </r>
    <r>
      <rPr>
        <sz val="14"/>
        <rFont val="Calibri"/>
        <family val="2"/>
      </rPr>
      <t>commune de Ain Drahem
Indicateur 2.2: (KRI 3) # de personnes couvertes par un système d'alerte précoce fonctionnel
Indicateur 2.3 : (KRI 4) # de personnes couvertes par des mesures précoces / plans d'urgence</t>
    </r>
  </si>
  <si>
    <r>
      <rPr>
        <b/>
        <sz val="14"/>
        <color indexed="60"/>
        <rFont val="Calibri"/>
        <family val="2"/>
      </rPr>
      <t>Indicateurs</t>
    </r>
    <r>
      <rPr>
        <sz val="14"/>
        <color indexed="8"/>
        <rFont val="Calibri"/>
        <family val="2"/>
      </rPr>
      <t xml:space="preserve">
</t>
    </r>
    <r>
      <rPr>
        <b/>
        <sz val="14"/>
        <color indexed="60"/>
        <rFont val="Calibri"/>
        <family val="2"/>
      </rPr>
      <t>Indicateur 1.1:</t>
    </r>
    <r>
      <rPr>
        <sz val="14"/>
        <color indexed="8"/>
        <rFont val="Calibri"/>
        <family val="2"/>
      </rPr>
      <t xml:space="preserve"> # d'outils d'évaluation et de planification en lien avec la reduction de risques de catastrophes utilisés par les collectivités et les autorités locales
</t>
    </r>
    <r>
      <rPr>
        <b/>
        <sz val="14"/>
        <color indexed="60"/>
        <rFont val="Calibri"/>
        <family val="2"/>
      </rPr>
      <t xml:space="preserve">Indicateur 1.2 </t>
    </r>
    <r>
      <rPr>
        <sz val="14"/>
        <rFont val="Calibri"/>
        <family val="2"/>
      </rPr>
      <t xml:space="preserve">KRI#1 - Nombre de personnes qui participent à des interventions qui améliorent leur capacité à faire face à des chocs et des stress </t>
    </r>
  </si>
  <si>
    <r>
      <rPr>
        <b/>
        <u val="single"/>
        <sz val="14"/>
        <color indexed="60"/>
        <rFont val="Calibri"/>
        <family val="2"/>
      </rPr>
      <t>Indicateurs</t>
    </r>
    <r>
      <rPr>
        <sz val="14"/>
        <color indexed="8"/>
        <rFont val="Calibri"/>
        <family val="2"/>
      </rPr>
      <t xml:space="preserve">
</t>
    </r>
    <r>
      <rPr>
        <b/>
        <sz val="14"/>
        <color indexed="60"/>
        <rFont val="Calibri"/>
        <family val="2"/>
      </rPr>
      <t xml:space="preserve">
I</t>
    </r>
    <r>
      <rPr>
        <sz val="14"/>
        <rFont val="Calibri"/>
        <family val="2"/>
      </rPr>
      <t>ndicateur 2.1:# d'actions prioritaires du plan d'action de RRC mis en œuvre au niveau de la  commune de Ain Drahem
Indicateur 2.2: (KRI 3) # de personnes couvertes par un système d'alerte précoce fonctionnel
Indicateur 2.3 : (KRI 4) # de personnes couvertes par des mesures précoces / plans d'urgence</t>
    </r>
  </si>
  <si>
    <r>
      <rPr>
        <b/>
        <u val="single"/>
        <sz val="14"/>
        <color indexed="60"/>
        <rFont val="Calibri"/>
        <family val="2"/>
      </rPr>
      <t>Indicateurs:</t>
    </r>
    <r>
      <rPr>
        <b/>
        <sz val="14"/>
        <color indexed="60"/>
        <rFont val="Calibri"/>
        <family val="2"/>
      </rPr>
      <t xml:space="preserve">
</t>
    </r>
    <r>
      <rPr>
        <sz val="14"/>
        <color indexed="8"/>
        <rFont val="Calibri"/>
        <family val="2"/>
      </rPr>
      <t xml:space="preserve">
</t>
    </r>
    <r>
      <rPr>
        <b/>
        <sz val="14"/>
        <color indexed="60"/>
        <rFont val="Calibri"/>
        <family val="2"/>
      </rPr>
      <t>Indicateur 1.1</t>
    </r>
    <r>
      <rPr>
        <sz val="14"/>
        <color indexed="8"/>
        <rFont val="Calibri"/>
        <family val="2"/>
      </rPr>
      <t xml:space="preserve">: 
# d'outils d'évaluation et de planification en lien avec la reduction de risques de catastrophes utilisés par les collectivités et les autorités locales
</t>
    </r>
    <r>
      <rPr>
        <b/>
        <sz val="14"/>
        <color indexed="60"/>
        <rFont val="Calibri"/>
        <family val="2"/>
      </rPr>
      <t>Indicateur 1.2</t>
    </r>
    <r>
      <rPr>
        <b/>
        <sz val="14"/>
        <color indexed="8"/>
        <rFont val="Calibri"/>
        <family val="2"/>
      </rPr>
      <t xml:space="preserve"> 
</t>
    </r>
    <r>
      <rPr>
        <b/>
        <sz val="14"/>
        <rFont val="Calibri"/>
        <family val="2"/>
      </rPr>
      <t xml:space="preserve">KRI#1 - </t>
    </r>
    <r>
      <rPr>
        <sz val="14"/>
        <rFont val="Calibri"/>
        <family val="2"/>
      </rPr>
      <t xml:space="preserve">Nombre de personnes qui participent à des interventions qui améliorent leur capacité à faire face à des chocs et des stress </t>
    </r>
  </si>
  <si>
    <r>
      <rPr>
        <b/>
        <sz val="14"/>
        <color indexed="60"/>
        <rFont val="Calibri"/>
        <family val="2"/>
      </rPr>
      <t>Résultat 1</t>
    </r>
    <r>
      <rPr>
        <b/>
        <sz val="14"/>
        <color indexed="60"/>
        <rFont val="Calibri"/>
        <family val="2"/>
      </rPr>
      <t xml:space="preserve"> </t>
    </r>
    <r>
      <rPr>
        <b/>
        <sz val="14"/>
        <color indexed="60"/>
        <rFont val="Calibri"/>
        <family val="2"/>
      </rPr>
      <t xml:space="preserve">: </t>
    </r>
    <r>
      <rPr>
        <sz val="14"/>
        <color indexed="8"/>
        <rFont val="Calibri"/>
        <family val="2"/>
      </rPr>
      <t>Les autorités et collectivités locales à Ain Drahem et Tataouine disposent d’outils de planification et d’aide à la décision en lien avec la réduction de risques de catastrophes
Indicateurs
Indicateur 1.1: # d'outils d'évaluation et de planification en lien avec la reduction de risques de catastrophes utilisés par les collectivités et les autorités locales
Indicateur 1.2</t>
    </r>
    <r>
      <rPr>
        <sz val="14"/>
        <color indexed="30"/>
        <rFont val="Calibri"/>
        <family val="2"/>
      </rPr>
      <t xml:space="preserve"> </t>
    </r>
    <r>
      <rPr>
        <sz val="14"/>
        <rFont val="Calibri"/>
        <family val="2"/>
      </rPr>
      <t xml:space="preserve">KRI#1 - Nombre de personnes qui participent à des interventions qui améliorent leur capacité à faire face à des chocs et des stress  </t>
    </r>
    <r>
      <rPr>
        <sz val="14"/>
        <color indexed="8"/>
        <rFont val="Calibri"/>
        <family val="2"/>
      </rPr>
      <t xml:space="preserve">
Situation de départ : 
- Les collectivités locales (municipalités) manquent de capacités techniques et d’informations sur les risques qui leur permettent de concevoir et de mettre en oeuvre des initiatives de réduction des risques au niveau de leurs communes
- Un rapport préliminaire sur l'évaluation des risques de la commune de Ain Drahem existe
- Un comité locale de RRC existe à Ain Drahem
- La RRC n'est pas prise en considération dans la planification locale
Cibles:
-  Deux évaluations detaillées de risques de catastrophes elaborées dans les deux communautés ;
- Des orientations stratégiques de priorités RRC à Tataouine identifiées ;
- Une stratégie  locales et un plan d'action budgétisé de RRC élabirés pour la commune de Ain Drahem ;
- un plan de gestion de risque (plan de sauvegarde municipal)  integrant  un  (01) SAP local de bout en bout  est etablit à Ain Drahem;
- Un demonstrateur de vigilance mis en place à Ain Drahem  par l'INM;
- Un programme de renforcement des capacités est mis en oeuvre en partenairat avec l'ONPC, l'INM et leurs partenaires de coopération 
- 750 bénéficiaires sont impliqués dans le processus d'évaluation et de cartographie des risques dans les deux communes et dans l'élaboration d'outils de planification RRC
- Démarche de constitution d'une association de volontaire de la protection civile à Tataouine appuyée</t>
    </r>
  </si>
  <si>
    <r>
      <rPr>
        <b/>
        <sz val="14"/>
        <color indexed="60"/>
        <rFont val="Calibri"/>
        <family val="2"/>
      </rPr>
      <t xml:space="preserve">Resultat 2 </t>
    </r>
    <r>
      <rPr>
        <b/>
        <sz val="14"/>
        <color indexed="10"/>
        <rFont val="Calibri"/>
        <family val="2"/>
      </rPr>
      <t xml:space="preserve">: 
</t>
    </r>
    <r>
      <rPr>
        <sz val="14"/>
        <color indexed="8"/>
        <rFont val="Calibri"/>
        <family val="2"/>
      </rPr>
      <t xml:space="preserve">Les autorités et collectivités locales à Ain Drahem mettent en œuvre des actions  du plan d’action RRC impliquant les communautés locales   
</t>
    </r>
    <r>
      <rPr>
        <b/>
        <sz val="14"/>
        <color indexed="60"/>
        <rFont val="Calibri"/>
        <family val="2"/>
      </rPr>
      <t>Indicateurs</t>
    </r>
    <r>
      <rPr>
        <sz val="14"/>
        <color indexed="8"/>
        <rFont val="Calibri"/>
        <family val="2"/>
      </rPr>
      <t xml:space="preserve">
Indicateur 2.1:# d'actions prioritaires du plan d'action de RRC mis en œuvre au niveau de la  commune de Ain Drahem
Indicateur 2.2: (KRI 3) # de personnes couvertes par un système d'alerte précoce fonctionnel
Indicateur 2.3 : (KRI 4) # de personnes couvertes par des mesures précoces / plans d'urgence
</t>
    </r>
    <r>
      <rPr>
        <b/>
        <sz val="14"/>
        <color indexed="60"/>
        <rFont val="Calibri"/>
        <family val="2"/>
      </rPr>
      <t xml:space="preserve">Situation de départ : </t>
    </r>
    <r>
      <rPr>
        <sz val="14"/>
        <color indexed="8"/>
        <rFont val="Calibri"/>
        <family val="2"/>
      </rPr>
      <t xml:space="preserve">
- des actions prioritaires ont été deja identifiées au niveau de la commune de Ain Drahem;
- Une opération blanche a été menée à Ain Drahem par la protection civile et la municipalité avec l'appui des ONG nationale et locale
</t>
    </r>
    <r>
      <rPr>
        <b/>
        <sz val="14"/>
        <color indexed="60"/>
        <rFont val="Calibri"/>
        <family val="2"/>
      </rPr>
      <t xml:space="preserve">Cibles : </t>
    </r>
    <r>
      <rPr>
        <sz val="14"/>
        <color indexed="8"/>
        <rFont val="Calibri"/>
        <family val="2"/>
      </rPr>
      <t xml:space="preserve">
- Les autorités locales/municipales mettent en œuvre au moins 02  actions prioritaires identifées au niveau des plans d'action RRC  dans la commune de Ain Drahem
-  au moins une  opération blanche est menée au niveau de la commune de Ain Drahem ;
- 9000 bénéficiaires, dont au moins 50% femmes, sont touchés par un SAP fonctionnel 
-  1000 personnes dans  au moins 4 quartiers vulnérables sont couvert par des mesures précoces</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</si>
</sst>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s>
  <fonts count="60">
    <font>
      <sz val="11"/>
      <color theme="1"/>
      <name val="Calibri"/>
      <family val="2"/>
    </font>
    <font>
      <sz val="11"/>
      <color indexed="8"/>
      <name val="Calibri"/>
      <family val="2"/>
    </font>
    <font>
      <sz val="14"/>
      <color indexed="8"/>
      <name val="Calibri"/>
      <family val="2"/>
    </font>
    <font>
      <b/>
      <sz val="14"/>
      <color indexed="9"/>
      <name val="Calibri"/>
      <family val="2"/>
    </font>
    <font>
      <b/>
      <sz val="14"/>
      <color indexed="10"/>
      <name val="Calibri"/>
      <family val="2"/>
    </font>
    <font>
      <sz val="14"/>
      <name val="Calibri"/>
      <family val="2"/>
    </font>
    <font>
      <b/>
      <sz val="14"/>
      <color indexed="8"/>
      <name val="Calibri"/>
      <family val="2"/>
    </font>
    <font>
      <strike/>
      <sz val="14"/>
      <name val="Calibri"/>
      <family val="2"/>
    </font>
    <font>
      <sz val="14"/>
      <color indexed="30"/>
      <name val="Calibri"/>
      <family val="2"/>
    </font>
    <font>
      <strike/>
      <sz val="14"/>
      <color indexed="30"/>
      <name val="Calibri"/>
      <family val="2"/>
    </font>
    <font>
      <b/>
      <sz val="14"/>
      <name val="Calibri"/>
      <family val="2"/>
    </font>
    <font>
      <b/>
      <sz val="14"/>
      <color indexed="60"/>
      <name val="Calibri"/>
      <family val="2"/>
    </font>
    <font>
      <b/>
      <sz val="16"/>
      <color indexed="9"/>
      <name val="Calibri"/>
      <family val="2"/>
    </font>
    <font>
      <b/>
      <sz val="16"/>
      <color indexed="8"/>
      <name val="Calibri"/>
      <family val="2"/>
    </font>
    <font>
      <b/>
      <u val="single"/>
      <sz val="14"/>
      <color indexed="60"/>
      <name val="Calibri"/>
      <family val="2"/>
    </font>
    <font>
      <u val="single"/>
      <sz val="14"/>
      <color indexed="8"/>
      <name val="Calibri"/>
      <family val="2"/>
    </font>
    <font>
      <b/>
      <u val="single"/>
      <sz val="14"/>
      <color indexed="8"/>
      <name val="Calibri"/>
      <family val="2"/>
    </font>
    <font>
      <i/>
      <sz val="14"/>
      <color indexed="8"/>
      <name val="Calibri"/>
      <family val="2"/>
    </font>
    <font>
      <b/>
      <sz val="16"/>
      <name val="Calibri"/>
      <family val="2"/>
    </font>
    <font>
      <sz val="9"/>
      <name val="Tahoma"/>
      <family val="2"/>
    </font>
    <font>
      <b/>
      <sz val="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theme="1"/>
      <name val="Calibri"/>
      <family val="2"/>
    </font>
    <font>
      <b/>
      <sz val="14"/>
      <color theme="1"/>
      <name val="Calibri"/>
      <family val="2"/>
    </font>
    <font>
      <b/>
      <sz val="16"/>
      <color theme="1"/>
      <name val="Calibri"/>
      <family val="2"/>
    </font>
    <font>
      <b/>
      <sz val="16"/>
      <color theme="0"/>
      <name val="Calibri"/>
      <family val="2"/>
    </font>
    <font>
      <i/>
      <sz val="14"/>
      <color theme="1"/>
      <name val="Calibri"/>
      <family val="2"/>
    </font>
    <font>
      <b/>
      <sz val="14"/>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002060"/>
        <bgColor indexed="64"/>
      </patternFill>
    </fill>
    <fill>
      <patternFill patternType="solid">
        <fgColor theme="5" tint="-0.24997000396251678"/>
        <bgColor indexed="64"/>
      </patternFill>
    </fill>
    <fill>
      <patternFill patternType="solid">
        <fgColor rgb="FFFFFF99"/>
        <bgColor indexed="64"/>
      </patternFill>
    </fill>
    <fill>
      <patternFill patternType="solid">
        <fgColor theme="9" tint="-0.24997000396251678"/>
        <bgColor indexed="64"/>
      </patternFill>
    </fill>
    <fill>
      <patternFill patternType="solid">
        <fgColor theme="9" tint="-0.49996998906135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style="thin"/>
      <bottom/>
    </border>
    <border>
      <left style="thin">
        <color theme="0" tint="-0.04997999966144562"/>
      </left>
      <right style="thin">
        <color theme="0" tint="-0.04997999966144562"/>
      </right>
      <top style="thin">
        <color theme="0" tint="-0.04997999966144562"/>
      </top>
      <bottom style="thin">
        <color theme="0" tint="-0.04997999966144562"/>
      </bottom>
    </border>
    <border>
      <left style="thin"/>
      <right style="thin"/>
      <top/>
      <bottom/>
    </border>
    <border>
      <left/>
      <right style="thin"/>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13">
    <xf numFmtId="0" fontId="0" fillId="0" borderId="0" xfId="0" applyFont="1" applyAlignment="1">
      <alignment/>
    </xf>
    <xf numFmtId="0" fontId="53" fillId="0" borderId="0" xfId="0" applyFont="1" applyAlignment="1">
      <alignment/>
    </xf>
    <xf numFmtId="0" fontId="53" fillId="0" borderId="0" xfId="0" applyFont="1" applyAlignment="1">
      <alignment horizontal="left" vertical="center" wrapText="1"/>
    </xf>
    <xf numFmtId="0" fontId="53" fillId="0" borderId="0" xfId="0" applyFont="1" applyAlignment="1">
      <alignment wrapText="1"/>
    </xf>
    <xf numFmtId="0" fontId="54" fillId="0" borderId="0" xfId="0" applyFont="1" applyAlignment="1">
      <alignment vertical="center"/>
    </xf>
    <xf numFmtId="0" fontId="53" fillId="0" borderId="10"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5" fillId="7" borderId="11" xfId="0" applyFont="1" applyFill="1" applyBorder="1" applyAlignment="1">
      <alignment horizontal="left" vertical="center" wrapText="1"/>
    </xf>
    <xf numFmtId="164" fontId="53" fillId="0" borderId="0" xfId="0" applyNumberFormat="1" applyFont="1" applyAlignment="1">
      <alignment/>
    </xf>
    <xf numFmtId="164" fontId="53" fillId="0" borderId="0" xfId="44" applyNumberFormat="1" applyFont="1" applyAlignment="1">
      <alignment horizontal="right"/>
    </xf>
    <xf numFmtId="164" fontId="53" fillId="7" borderId="11" xfId="44" applyNumberFormat="1" applyFont="1" applyFill="1" applyBorder="1" applyAlignment="1">
      <alignment horizontal="right" vertical="center"/>
    </xf>
    <xf numFmtId="164" fontId="53" fillId="7" borderId="10" xfId="44" applyNumberFormat="1" applyFont="1" applyFill="1" applyBorder="1" applyAlignment="1">
      <alignment horizontal="right" vertical="center"/>
    </xf>
    <xf numFmtId="164" fontId="53" fillId="13" borderId="10" xfId="44" applyNumberFormat="1" applyFont="1" applyFill="1" applyBorder="1" applyAlignment="1">
      <alignment horizontal="right" vertical="center"/>
    </xf>
    <xf numFmtId="164" fontId="5" fillId="13" borderId="10" xfId="44" applyNumberFormat="1" applyFont="1" applyFill="1" applyBorder="1" applyAlignment="1">
      <alignment horizontal="right" vertical="center"/>
    </xf>
    <xf numFmtId="164" fontId="53" fillId="19" borderId="10" xfId="44" applyNumberFormat="1" applyFont="1" applyFill="1" applyBorder="1" applyAlignment="1">
      <alignment horizontal="right" vertical="center"/>
    </xf>
    <xf numFmtId="164" fontId="53" fillId="17" borderId="10" xfId="44" applyNumberFormat="1" applyFont="1" applyFill="1" applyBorder="1" applyAlignment="1">
      <alignment horizontal="right" vertical="center"/>
    </xf>
    <xf numFmtId="164" fontId="53" fillId="0" borderId="10" xfId="44" applyNumberFormat="1" applyFont="1" applyFill="1" applyBorder="1" applyAlignment="1">
      <alignment horizontal="right" vertical="center"/>
    </xf>
    <xf numFmtId="0" fontId="53" fillId="0" borderId="0" xfId="0" applyFont="1" applyAlignment="1">
      <alignment horizontal="right"/>
    </xf>
    <xf numFmtId="0" fontId="53" fillId="0" borderId="0" xfId="0" applyNumberFormat="1" applyFont="1" applyAlignment="1">
      <alignment horizontal="right"/>
    </xf>
    <xf numFmtId="0" fontId="55" fillId="17" borderId="10" xfId="0" applyFont="1" applyFill="1" applyBorder="1" applyAlignment="1">
      <alignment horizontal="left" vertical="center" wrapText="1"/>
    </xf>
    <xf numFmtId="0" fontId="55" fillId="17" borderId="10" xfId="0" applyFont="1" applyFill="1" applyBorder="1" applyAlignment="1">
      <alignment horizontal="center" vertical="center"/>
    </xf>
    <xf numFmtId="0" fontId="55" fillId="0" borderId="0" xfId="0" applyFont="1" applyAlignment="1">
      <alignment horizontal="center" vertical="center"/>
    </xf>
    <xf numFmtId="0" fontId="53" fillId="17" borderId="10" xfId="0" applyFont="1" applyFill="1" applyBorder="1" applyAlignment="1">
      <alignment horizontal="left" vertical="center" wrapText="1"/>
    </xf>
    <xf numFmtId="0" fontId="53" fillId="13" borderId="10"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5" fillId="13" borderId="10" xfId="0" applyFont="1" applyFill="1" applyBorder="1" applyAlignment="1">
      <alignment horizontal="left" vertical="center" wrapText="1"/>
    </xf>
    <xf numFmtId="0" fontId="53" fillId="19" borderId="10" xfId="0" applyFont="1" applyFill="1" applyBorder="1" applyAlignment="1">
      <alignment horizontal="left" vertical="center" wrapText="1"/>
    </xf>
    <xf numFmtId="0" fontId="53" fillId="17" borderId="12" xfId="0" applyFont="1" applyFill="1" applyBorder="1" applyAlignment="1">
      <alignment horizontal="left" vertical="center" wrapText="1"/>
    </xf>
    <xf numFmtId="0" fontId="55" fillId="17" borderId="10" xfId="0" applyFont="1" applyFill="1" applyBorder="1" applyAlignment="1">
      <alignment horizontal="center" vertical="center" wrapText="1"/>
    </xf>
    <xf numFmtId="0" fontId="5" fillId="19" borderId="10" xfId="0" applyFont="1" applyFill="1" applyBorder="1" applyAlignment="1">
      <alignment horizontal="left" vertical="center" wrapText="1"/>
    </xf>
    <xf numFmtId="164" fontId="5" fillId="19" borderId="11" xfId="44" applyNumberFormat="1" applyFont="1" applyFill="1" applyBorder="1" applyAlignment="1">
      <alignment horizontal="right" vertical="center" wrapText="1"/>
    </xf>
    <xf numFmtId="164" fontId="53" fillId="17" borderId="12" xfId="44" applyNumberFormat="1" applyFont="1" applyFill="1" applyBorder="1" applyAlignment="1">
      <alignment horizontal="right" vertical="center"/>
    </xf>
    <xf numFmtId="164" fontId="55" fillId="17" borderId="10" xfId="44" applyNumberFormat="1" applyFont="1" applyFill="1" applyBorder="1" applyAlignment="1">
      <alignment horizontal="center" vertical="center" wrapText="1"/>
    </xf>
    <xf numFmtId="0" fontId="53" fillId="0" borderId="12" xfId="0" applyFont="1" applyFill="1" applyBorder="1" applyAlignment="1">
      <alignment horizontal="left" vertical="center" wrapText="1"/>
    </xf>
    <xf numFmtId="164" fontId="56" fillId="33" borderId="13" xfId="44" applyNumberFormat="1" applyFont="1" applyFill="1" applyBorder="1" applyAlignment="1">
      <alignment horizontal="right" vertical="center"/>
    </xf>
    <xf numFmtId="164" fontId="56" fillId="34" borderId="13" xfId="44" applyNumberFormat="1" applyFont="1" applyFill="1" applyBorder="1" applyAlignment="1">
      <alignment horizontal="right" vertical="center"/>
    </xf>
    <xf numFmtId="0" fontId="53" fillId="0" borderId="0" xfId="0" applyFont="1" applyAlignment="1">
      <alignment vertical="center"/>
    </xf>
    <xf numFmtId="0" fontId="53" fillId="0" borderId="0" xfId="0" applyFont="1" applyAlignment="1">
      <alignment horizontal="center" vertical="center"/>
    </xf>
    <xf numFmtId="0" fontId="5" fillId="17" borderId="1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4" fillId="35" borderId="10" xfId="0" applyFont="1" applyFill="1" applyBorder="1" applyAlignment="1">
      <alignment horizontal="center" vertical="center" wrapText="1"/>
    </xf>
    <xf numFmtId="0" fontId="57" fillId="35" borderId="10" xfId="0" applyFont="1" applyFill="1" applyBorder="1" applyAlignment="1">
      <alignment horizontal="center" vertical="center" wrapText="1"/>
    </xf>
    <xf numFmtId="17" fontId="53" fillId="35" borderId="10" xfId="0" applyNumberFormat="1" applyFont="1" applyFill="1" applyBorder="1" applyAlignment="1">
      <alignment horizontal="center" vertical="center" wrapText="1"/>
    </xf>
    <xf numFmtId="0" fontId="0" fillId="0" borderId="10" xfId="0" applyBorder="1" applyAlignment="1">
      <alignment/>
    </xf>
    <xf numFmtId="0" fontId="5" fillId="36" borderId="10" xfId="0" applyFont="1" applyFill="1" applyBorder="1" applyAlignment="1">
      <alignment horizontal="left" vertical="center" wrapText="1"/>
    </xf>
    <xf numFmtId="0" fontId="53" fillId="36" borderId="10" xfId="0" applyFont="1" applyFill="1" applyBorder="1" applyAlignment="1">
      <alignment horizontal="left" vertical="center" wrapText="1"/>
    </xf>
    <xf numFmtId="0" fontId="5" fillId="37" borderId="10" xfId="0" applyFont="1" applyFill="1" applyBorder="1" applyAlignment="1">
      <alignment horizontal="left" vertical="center" wrapText="1"/>
    </xf>
    <xf numFmtId="0" fontId="0" fillId="0" borderId="10" xfId="0" applyBorder="1" applyAlignment="1">
      <alignment vertical="center" wrapText="1"/>
    </xf>
    <xf numFmtId="0" fontId="5" fillId="0" borderId="10" xfId="0" applyFont="1" applyFill="1" applyBorder="1" applyAlignment="1">
      <alignment horizontal="left" vertical="center" wrapText="1"/>
    </xf>
    <xf numFmtId="0" fontId="53" fillId="19" borderId="10"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8" fillId="33" borderId="10" xfId="0" applyFont="1" applyFill="1" applyBorder="1" applyAlignment="1">
      <alignment horizontal="center" vertical="center"/>
    </xf>
    <xf numFmtId="0" fontId="53" fillId="19" borderId="10" xfId="0" applyFont="1" applyFill="1" applyBorder="1" applyAlignment="1">
      <alignment horizontal="left" vertical="center" wrapText="1"/>
    </xf>
    <xf numFmtId="0" fontId="55" fillId="17" borderId="10" xfId="0" applyFont="1" applyFill="1" applyBorder="1" applyAlignment="1">
      <alignment horizontal="center" vertical="center" wrapText="1"/>
    </xf>
    <xf numFmtId="0" fontId="53" fillId="7" borderId="10" xfId="0" applyFont="1" applyFill="1" applyBorder="1" applyAlignment="1">
      <alignment vertical="center" wrapText="1"/>
    </xf>
    <xf numFmtId="0" fontId="53" fillId="0" borderId="10" xfId="0" applyFont="1" applyBorder="1" applyAlignment="1">
      <alignment horizontal="left" vertical="center" wrapText="1"/>
    </xf>
    <xf numFmtId="0" fontId="53" fillId="17" borderId="10" xfId="0" applyFont="1" applyFill="1" applyBorder="1" applyAlignment="1">
      <alignment horizontal="left" vertical="center" wrapText="1"/>
    </xf>
    <xf numFmtId="0" fontId="53" fillId="0" borderId="10" xfId="0" applyFont="1" applyBorder="1" applyAlignment="1">
      <alignment horizontal="left" vertical="top" wrapText="1"/>
    </xf>
    <xf numFmtId="0" fontId="53" fillId="0" borderId="10" xfId="0" applyFont="1" applyBorder="1" applyAlignment="1">
      <alignment vertical="top" wrapText="1"/>
    </xf>
    <xf numFmtId="0" fontId="5" fillId="13" borderId="10" xfId="0" applyFont="1" applyFill="1" applyBorder="1" applyAlignment="1">
      <alignment vertical="center" wrapText="1"/>
    </xf>
    <xf numFmtId="0" fontId="0" fillId="0" borderId="12" xfId="0" applyBorder="1" applyAlignment="1">
      <alignment horizontal="left" vertical="center" wrapText="1"/>
    </xf>
    <xf numFmtId="0" fontId="0" fillId="0" borderId="11" xfId="0" applyBorder="1" applyAlignment="1">
      <alignment horizontal="left" vertical="center"/>
    </xf>
    <xf numFmtId="0" fontId="54" fillId="35" borderId="10" xfId="0" applyFont="1" applyFill="1" applyBorder="1" applyAlignment="1">
      <alignment horizontal="center" vertical="center" wrapText="1"/>
    </xf>
    <xf numFmtId="0" fontId="57" fillId="35" borderId="10" xfId="0" applyFont="1" applyFill="1" applyBorder="1" applyAlignment="1">
      <alignment horizontal="center"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xf>
    <xf numFmtId="0" fontId="54" fillId="0" borderId="10"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6" fillId="33" borderId="10" xfId="0" applyFont="1" applyFill="1" applyBorder="1" applyAlignment="1">
      <alignment horizontal="center" vertical="center" wrapText="1"/>
    </xf>
    <xf numFmtId="0" fontId="18" fillId="0" borderId="10" xfId="0" applyFont="1" applyFill="1" applyBorder="1" applyAlignment="1">
      <alignment horizontal="left" vertical="center"/>
    </xf>
    <xf numFmtId="0" fontId="18" fillId="0" borderId="10" xfId="0" applyFont="1" applyFill="1" applyBorder="1" applyAlignment="1">
      <alignment horizontal="center" vertical="center" wrapText="1"/>
    </xf>
    <xf numFmtId="0" fontId="53" fillId="7" borderId="10" xfId="0" applyFont="1" applyFill="1" applyBorder="1" applyAlignment="1">
      <alignment horizontal="left" wrapText="1"/>
    </xf>
    <xf numFmtId="0" fontId="56" fillId="34" borderId="13" xfId="0" applyFont="1" applyFill="1" applyBorder="1" applyAlignment="1">
      <alignment horizontal="center" vertical="center"/>
    </xf>
    <xf numFmtId="0" fontId="56" fillId="34" borderId="13" xfId="0" applyFont="1" applyFill="1" applyBorder="1" applyAlignment="1">
      <alignment horizontal="center" vertical="center" wrapText="1"/>
    </xf>
    <xf numFmtId="0" fontId="53" fillId="0" borderId="12" xfId="0" applyFont="1" applyBorder="1" applyAlignment="1">
      <alignment horizontal="left" vertical="center" wrapText="1"/>
    </xf>
    <xf numFmtId="0" fontId="53" fillId="0" borderId="14" xfId="0" applyFont="1" applyBorder="1" applyAlignment="1">
      <alignment horizontal="left" vertical="center" wrapText="1"/>
    </xf>
    <xf numFmtId="0" fontId="53" fillId="0" borderId="11" xfId="0" applyFont="1" applyBorder="1" applyAlignment="1">
      <alignment horizontal="left" vertical="center" wrapText="1"/>
    </xf>
    <xf numFmtId="0" fontId="53" fillId="0" borderId="0" xfId="0" applyFont="1" applyBorder="1" applyAlignment="1">
      <alignment horizontal="left" vertical="center" wrapText="1"/>
    </xf>
    <xf numFmtId="0" fontId="53" fillId="0" borderId="15" xfId="0" applyFont="1" applyBorder="1" applyAlignment="1">
      <alignment horizontal="left" vertical="center" wrapText="1"/>
    </xf>
    <xf numFmtId="0" fontId="56" fillId="33" borderId="13" xfId="0" applyFont="1" applyFill="1" applyBorder="1" applyAlignment="1">
      <alignment horizontal="center" vertical="center" wrapText="1"/>
    </xf>
    <xf numFmtId="0" fontId="53" fillId="0" borderId="12"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 fillId="19" borderId="10" xfId="0" applyFont="1" applyFill="1" applyBorder="1" applyAlignment="1">
      <alignment horizontal="left" vertical="center" wrapText="1"/>
    </xf>
    <xf numFmtId="0" fontId="5" fillId="7" borderId="10" xfId="0" applyFont="1" applyFill="1" applyBorder="1" applyAlignment="1">
      <alignment horizontal="left" vertical="center" wrapText="1"/>
    </xf>
    <xf numFmtId="164" fontId="53" fillId="0" borderId="12" xfId="44" applyNumberFormat="1" applyFont="1" applyFill="1" applyBorder="1" applyAlignment="1">
      <alignment horizontal="right" vertical="center"/>
    </xf>
    <xf numFmtId="164" fontId="53" fillId="0" borderId="14" xfId="44" applyNumberFormat="1" applyFont="1" applyFill="1" applyBorder="1" applyAlignment="1">
      <alignment horizontal="right" vertical="center"/>
    </xf>
    <xf numFmtId="164" fontId="53" fillId="17" borderId="12" xfId="44" applyNumberFormat="1" applyFont="1" applyFill="1" applyBorder="1" applyAlignment="1">
      <alignment horizontal="center" vertical="center" wrapText="1"/>
    </xf>
    <xf numFmtId="164" fontId="53" fillId="17" borderId="11" xfId="44" applyNumberFormat="1" applyFont="1" applyFill="1" applyBorder="1" applyAlignment="1">
      <alignment horizontal="center" vertical="center" wrapText="1"/>
    </xf>
    <xf numFmtId="0" fontId="5" fillId="17" borderId="12" xfId="0" applyFont="1" applyFill="1" applyBorder="1" applyAlignment="1">
      <alignment horizontal="left" vertical="center" wrapText="1"/>
    </xf>
    <xf numFmtId="0" fontId="5" fillId="17" borderId="11" xfId="0" applyFont="1" applyFill="1" applyBorder="1" applyAlignment="1">
      <alignment horizontal="left" vertical="center" wrapText="1"/>
    </xf>
    <xf numFmtId="0" fontId="53" fillId="17" borderId="12" xfId="0" applyFont="1" applyFill="1" applyBorder="1" applyAlignment="1">
      <alignment horizontal="left" vertical="center" wrapText="1"/>
    </xf>
    <xf numFmtId="0" fontId="53" fillId="17" borderId="11" xfId="0" applyFont="1" applyFill="1" applyBorder="1" applyAlignment="1">
      <alignment horizontal="left" vertical="center" wrapText="1"/>
    </xf>
    <xf numFmtId="164" fontId="53" fillId="19" borderId="12" xfId="44" applyNumberFormat="1" applyFont="1" applyFill="1" applyBorder="1" applyAlignment="1">
      <alignment horizontal="center" vertical="center"/>
    </xf>
    <xf numFmtId="164" fontId="53" fillId="19" borderId="11" xfId="44" applyNumberFormat="1" applyFont="1" applyFill="1" applyBorder="1" applyAlignment="1">
      <alignment horizontal="center" vertical="center"/>
    </xf>
    <xf numFmtId="0" fontId="53" fillId="13" borderId="10" xfId="0" applyFont="1" applyFill="1" applyBorder="1" applyAlignment="1">
      <alignment horizontal="left" vertical="center" wrapText="1"/>
    </xf>
    <xf numFmtId="0" fontId="5" fillId="13" borderId="10" xfId="0" applyFont="1" applyFill="1" applyBorder="1" applyAlignment="1">
      <alignment horizontal="left" vertical="center" wrapText="1"/>
    </xf>
    <xf numFmtId="164" fontId="5" fillId="13" borderId="12" xfId="44" applyNumberFormat="1" applyFont="1" applyFill="1" applyBorder="1" applyAlignment="1">
      <alignment horizontal="right" vertical="center" wrapText="1"/>
    </xf>
    <xf numFmtId="164" fontId="5" fillId="13" borderId="11" xfId="44" applyNumberFormat="1" applyFont="1" applyFill="1" applyBorder="1" applyAlignment="1">
      <alignment horizontal="right" vertical="center" wrapText="1"/>
    </xf>
    <xf numFmtId="164" fontId="5" fillId="19" borderId="12" xfId="44" applyNumberFormat="1" applyFont="1" applyFill="1" applyBorder="1" applyAlignment="1">
      <alignment horizontal="right" vertical="center" wrapText="1"/>
    </xf>
    <xf numFmtId="164" fontId="5" fillId="19" borderId="11" xfId="44" applyNumberFormat="1" applyFont="1" applyFill="1" applyBorder="1" applyAlignment="1">
      <alignment horizontal="right" vertical="center" wrapText="1"/>
    </xf>
    <xf numFmtId="164" fontId="53" fillId="19" borderId="10" xfId="44" applyNumberFormat="1" applyFont="1" applyFill="1" applyBorder="1" applyAlignment="1">
      <alignment horizontal="right" vertical="center" wrapText="1"/>
    </xf>
    <xf numFmtId="164" fontId="53" fillId="13" borderId="10" xfId="44" applyNumberFormat="1" applyFont="1" applyFill="1" applyBorder="1" applyAlignment="1">
      <alignment horizontal="right" vertical="center" wrapText="1"/>
    </xf>
    <xf numFmtId="164" fontId="53" fillId="13" borderId="12" xfId="44" applyNumberFormat="1" applyFont="1" applyFill="1" applyBorder="1" applyAlignment="1">
      <alignment horizontal="right" vertical="center" wrapText="1"/>
    </xf>
    <xf numFmtId="164" fontId="53" fillId="13" borderId="11" xfId="44" applyNumberFormat="1" applyFont="1" applyFill="1" applyBorder="1" applyAlignment="1">
      <alignment horizontal="right" vertical="center" wrapText="1"/>
    </xf>
    <xf numFmtId="0" fontId="56" fillId="33" borderId="16" xfId="0" applyFont="1" applyFill="1" applyBorder="1" applyAlignment="1">
      <alignment horizontal="center" vertical="center"/>
    </xf>
    <xf numFmtId="0" fontId="56" fillId="33" borderId="0" xfId="0" applyFont="1" applyFill="1" applyBorder="1" applyAlignment="1">
      <alignment horizontal="center" vertical="center"/>
    </xf>
    <xf numFmtId="164" fontId="5" fillId="7" borderId="12" xfId="44" applyNumberFormat="1" applyFont="1" applyFill="1" applyBorder="1" applyAlignment="1">
      <alignment horizontal="right" vertical="center" wrapText="1"/>
    </xf>
    <xf numFmtId="164" fontId="5" fillId="7" borderId="14" xfId="44" applyNumberFormat="1" applyFont="1" applyFill="1" applyBorder="1" applyAlignment="1">
      <alignment horizontal="right" vertical="center" wrapText="1"/>
    </xf>
    <xf numFmtId="164" fontId="5" fillId="7" borderId="11" xfId="44" applyNumberFormat="1" applyFont="1" applyFill="1" applyBorder="1" applyAlignment="1">
      <alignment horizontal="righ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F16"/>
  <sheetViews>
    <sheetView tabSelected="1" zoomScale="64" zoomScaleNormal="64" zoomScalePageLayoutView="0" workbookViewId="0" topLeftCell="A12">
      <selection activeCell="C22" sqref="C22"/>
    </sheetView>
  </sheetViews>
  <sheetFormatPr defaultColWidth="11.421875" defaultRowHeight="15"/>
  <cols>
    <col min="1" max="1" width="39.8515625" style="3" customWidth="1"/>
    <col min="2" max="2" width="44.28125" style="3" customWidth="1"/>
    <col min="3" max="3" width="72.140625" style="3" customWidth="1"/>
    <col min="4" max="4" width="120.8515625" style="3" customWidth="1"/>
    <col min="5" max="5" width="61.8515625" style="2" customWidth="1"/>
    <col min="6" max="6" width="114.7109375" style="36" customWidth="1"/>
    <col min="7" max="16384" width="11.421875" style="1" customWidth="1"/>
  </cols>
  <sheetData>
    <row r="1" spans="1:6" s="4" customFormat="1" ht="55.5" customHeight="1">
      <c r="A1" s="54" t="s">
        <v>2</v>
      </c>
      <c r="B1" s="54"/>
      <c r="C1" s="54"/>
      <c r="D1" s="54"/>
      <c r="E1" s="54"/>
      <c r="F1" s="54"/>
    </row>
    <row r="2" spans="1:6" s="21" customFormat="1" ht="40.5" customHeight="1">
      <c r="A2" s="19" t="s">
        <v>21</v>
      </c>
      <c r="B2" s="19" t="s">
        <v>20</v>
      </c>
      <c r="C2" s="20" t="s">
        <v>0</v>
      </c>
      <c r="D2" s="20" t="s">
        <v>1</v>
      </c>
      <c r="E2" s="56" t="s">
        <v>3</v>
      </c>
      <c r="F2" s="56"/>
    </row>
    <row r="3" spans="1:6" ht="83.25" customHeight="1">
      <c r="A3" s="58" t="s">
        <v>58</v>
      </c>
      <c r="B3" s="58" t="s">
        <v>105</v>
      </c>
      <c r="C3" s="61" t="s">
        <v>102</v>
      </c>
      <c r="D3" s="60" t="s">
        <v>57</v>
      </c>
      <c r="E3" s="57" t="s">
        <v>96</v>
      </c>
      <c r="F3" s="24" t="s">
        <v>22</v>
      </c>
    </row>
    <row r="4" spans="1:6" ht="95.25" customHeight="1">
      <c r="A4" s="58"/>
      <c r="B4" s="58"/>
      <c r="C4" s="61"/>
      <c r="D4" s="60"/>
      <c r="E4" s="57"/>
      <c r="F4" s="24" t="s">
        <v>95</v>
      </c>
    </row>
    <row r="5" spans="1:6" ht="83.25" customHeight="1">
      <c r="A5" s="58"/>
      <c r="B5" s="58"/>
      <c r="C5" s="61"/>
      <c r="D5" s="60"/>
      <c r="E5" s="57"/>
      <c r="F5" s="24" t="s">
        <v>35</v>
      </c>
    </row>
    <row r="6" spans="1:6" ht="83.25" customHeight="1">
      <c r="A6" s="58"/>
      <c r="B6" s="58"/>
      <c r="C6" s="61"/>
      <c r="D6" s="60"/>
      <c r="E6" s="57"/>
      <c r="F6" s="24" t="s">
        <v>36</v>
      </c>
    </row>
    <row r="7" spans="1:6" ht="83.25" customHeight="1">
      <c r="A7" s="58"/>
      <c r="B7" s="58"/>
      <c r="C7" s="61"/>
      <c r="D7" s="60"/>
      <c r="E7" s="62" t="s">
        <v>97</v>
      </c>
      <c r="F7" s="25" t="s">
        <v>37</v>
      </c>
    </row>
    <row r="8" spans="1:6" ht="83.25" customHeight="1">
      <c r="A8" s="58"/>
      <c r="B8" s="58"/>
      <c r="C8" s="61"/>
      <c r="D8" s="60"/>
      <c r="E8" s="62"/>
      <c r="F8" s="23" t="s">
        <v>38</v>
      </c>
    </row>
    <row r="9" spans="1:6" ht="83.25" customHeight="1">
      <c r="A9" s="58"/>
      <c r="B9" s="58"/>
      <c r="C9" s="61"/>
      <c r="D9" s="60"/>
      <c r="E9" s="62"/>
      <c r="F9" s="23" t="s">
        <v>39</v>
      </c>
    </row>
    <row r="10" spans="1:6" ht="83.25" customHeight="1">
      <c r="A10" s="58"/>
      <c r="B10" s="58"/>
      <c r="C10" s="61"/>
      <c r="D10" s="60"/>
      <c r="E10" s="55" t="s">
        <v>98</v>
      </c>
      <c r="F10" s="29" t="s">
        <v>59</v>
      </c>
    </row>
    <row r="11" spans="1:6" ht="83.25" customHeight="1">
      <c r="A11" s="58"/>
      <c r="B11" s="58"/>
      <c r="C11" s="61"/>
      <c r="D11" s="60"/>
      <c r="E11" s="55"/>
      <c r="F11" s="29" t="s">
        <v>41</v>
      </c>
    </row>
    <row r="12" spans="1:6" ht="83.25" customHeight="1">
      <c r="A12" s="58"/>
      <c r="B12" s="58"/>
      <c r="C12" s="61"/>
      <c r="D12" s="60"/>
      <c r="E12" s="55" t="s">
        <v>25</v>
      </c>
      <c r="F12" s="55" t="s">
        <v>61</v>
      </c>
    </row>
    <row r="13" spans="1:6" ht="83.25" customHeight="1">
      <c r="A13" s="58"/>
      <c r="B13" s="58"/>
      <c r="C13" s="61"/>
      <c r="D13" s="60"/>
      <c r="E13" s="55"/>
      <c r="F13" s="55"/>
    </row>
    <row r="14" spans="1:6" ht="120.75" customHeight="1">
      <c r="A14" s="58"/>
      <c r="B14" s="58"/>
      <c r="C14" s="61"/>
      <c r="D14" s="60"/>
      <c r="E14" s="23" t="s">
        <v>24</v>
      </c>
      <c r="F14" s="25" t="s">
        <v>62</v>
      </c>
    </row>
    <row r="15" spans="1:6" ht="183.75" customHeight="1">
      <c r="A15" s="58" t="s">
        <v>60</v>
      </c>
      <c r="B15" s="58" t="s">
        <v>104</v>
      </c>
      <c r="C15" s="58" t="s">
        <v>103</v>
      </c>
      <c r="D15" s="58" t="s">
        <v>44</v>
      </c>
      <c r="E15" s="59" t="s">
        <v>100</v>
      </c>
      <c r="F15" s="22" t="s">
        <v>80</v>
      </c>
    </row>
    <row r="16" spans="1:6" ht="183.75" customHeight="1">
      <c r="A16" s="58"/>
      <c r="B16" s="58"/>
      <c r="C16" s="58"/>
      <c r="D16" s="58"/>
      <c r="E16" s="59"/>
      <c r="F16" s="38" t="s">
        <v>50</v>
      </c>
    </row>
  </sheetData>
  <sheetProtection/>
  <mergeCells count="16">
    <mergeCell ref="A15:A16"/>
    <mergeCell ref="E15:E16"/>
    <mergeCell ref="B15:B16"/>
    <mergeCell ref="D3:D14"/>
    <mergeCell ref="C3:C14"/>
    <mergeCell ref="B3:B14"/>
    <mergeCell ref="A3:A14"/>
    <mergeCell ref="E7:E9"/>
    <mergeCell ref="D15:D16"/>
    <mergeCell ref="C15:C16"/>
    <mergeCell ref="A1:F1"/>
    <mergeCell ref="F12:F13"/>
    <mergeCell ref="E12:E13"/>
    <mergeCell ref="E10:E11"/>
    <mergeCell ref="E2:F2"/>
    <mergeCell ref="E3:E6"/>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T20"/>
  <sheetViews>
    <sheetView zoomScale="69" zoomScaleNormal="69" zoomScalePageLayoutView="0" workbookViewId="0" topLeftCell="A19">
      <selection activeCell="A19" sqref="A19:A20"/>
    </sheetView>
  </sheetViews>
  <sheetFormatPr defaultColWidth="11.57421875" defaultRowHeight="15"/>
  <cols>
    <col min="1" max="1" width="116.00390625" style="0" customWidth="1"/>
    <col min="2" max="2" width="71.28125" style="0" customWidth="1"/>
    <col min="3" max="3" width="75.57421875" style="0" customWidth="1"/>
    <col min="4" max="19" width="11.57421875" style="0" customWidth="1"/>
    <col min="20" max="20" width="76.421875" style="0" customWidth="1"/>
  </cols>
  <sheetData>
    <row r="1" spans="1:20" s="36" customFormat="1" ht="37.5" customHeight="1">
      <c r="A1" s="70" t="s">
        <v>66</v>
      </c>
      <c r="B1" s="70"/>
      <c r="C1" s="70"/>
      <c r="D1" s="70"/>
      <c r="E1" s="70"/>
      <c r="F1" s="70"/>
      <c r="G1" s="70"/>
      <c r="H1" s="70"/>
      <c r="I1" s="70"/>
      <c r="J1" s="70"/>
      <c r="K1" s="70"/>
      <c r="L1" s="70"/>
      <c r="M1" s="70"/>
      <c r="N1" s="70"/>
      <c r="O1" s="70"/>
      <c r="P1" s="70"/>
      <c r="Q1" s="70"/>
      <c r="R1" s="70"/>
      <c r="S1" s="70"/>
      <c r="T1" s="70"/>
    </row>
    <row r="2" spans="1:20" s="36" customFormat="1" ht="37.5" customHeight="1">
      <c r="A2" s="70" t="s">
        <v>82</v>
      </c>
      <c r="B2" s="70"/>
      <c r="C2" s="70"/>
      <c r="D2" s="70"/>
      <c r="E2" s="70"/>
      <c r="F2" s="70"/>
      <c r="G2" s="70"/>
      <c r="H2" s="70"/>
      <c r="I2" s="70"/>
      <c r="J2" s="70"/>
      <c r="K2" s="70"/>
      <c r="L2" s="70"/>
      <c r="M2" s="70"/>
      <c r="N2" s="70"/>
      <c r="O2" s="70"/>
      <c r="P2" s="70"/>
      <c r="Q2" s="70"/>
      <c r="R2" s="70"/>
      <c r="S2" s="70"/>
      <c r="T2" s="70"/>
    </row>
    <row r="3" spans="1:20" s="36" customFormat="1" ht="37.5" customHeight="1">
      <c r="A3" s="71" t="s">
        <v>83</v>
      </c>
      <c r="B3" s="71"/>
      <c r="C3" s="71"/>
      <c r="D3" s="71"/>
      <c r="E3" s="71"/>
      <c r="F3" s="71"/>
      <c r="G3" s="71"/>
      <c r="H3" s="71"/>
      <c r="I3" s="71"/>
      <c r="J3" s="71"/>
      <c r="K3" s="71"/>
      <c r="L3" s="71"/>
      <c r="M3" s="71"/>
      <c r="N3" s="71"/>
      <c r="O3" s="71"/>
      <c r="P3" s="71"/>
      <c r="Q3" s="71"/>
      <c r="R3" s="71"/>
      <c r="S3" s="71"/>
      <c r="T3" s="71"/>
    </row>
    <row r="4" spans="1:20" s="37" customFormat="1" ht="37.5" customHeight="1">
      <c r="A4" s="72" t="s">
        <v>67</v>
      </c>
      <c r="B4" s="72"/>
      <c r="C4" s="72"/>
      <c r="D4" s="72" t="s">
        <v>68</v>
      </c>
      <c r="E4" s="72"/>
      <c r="F4" s="72"/>
      <c r="G4" s="72"/>
      <c r="H4" s="72"/>
      <c r="I4" s="72"/>
      <c r="J4" s="72"/>
      <c r="K4" s="72"/>
      <c r="L4" s="72"/>
      <c r="M4" s="72"/>
      <c r="N4" s="72"/>
      <c r="O4" s="72"/>
      <c r="P4" s="72"/>
      <c r="Q4" s="72"/>
      <c r="R4" s="72"/>
      <c r="S4" s="72"/>
      <c r="T4" s="39" t="s">
        <v>69</v>
      </c>
    </row>
    <row r="5" spans="1:20" s="1" customFormat="1" ht="81" customHeight="1">
      <c r="A5" s="73" t="s">
        <v>81</v>
      </c>
      <c r="B5" s="73"/>
      <c r="C5" s="73"/>
      <c r="D5" s="74">
        <v>3</v>
      </c>
      <c r="E5" s="74"/>
      <c r="F5" s="74"/>
      <c r="G5" s="74"/>
      <c r="H5" s="74"/>
      <c r="I5" s="74"/>
      <c r="J5" s="74"/>
      <c r="K5" s="74"/>
      <c r="L5" s="74"/>
      <c r="M5" s="74"/>
      <c r="N5" s="74"/>
      <c r="O5" s="74"/>
      <c r="P5" s="74"/>
      <c r="Q5" s="74"/>
      <c r="R5" s="74"/>
      <c r="S5" s="74"/>
      <c r="T5" s="48" t="s">
        <v>84</v>
      </c>
    </row>
    <row r="6" spans="1:20" s="1" customFormat="1" ht="18.75">
      <c r="A6" s="40" t="s">
        <v>70</v>
      </c>
      <c r="B6" s="65" t="s">
        <v>71</v>
      </c>
      <c r="C6" s="65"/>
      <c r="D6" s="65" t="s">
        <v>72</v>
      </c>
      <c r="E6" s="65"/>
      <c r="F6" s="65"/>
      <c r="G6" s="65"/>
      <c r="H6" s="65"/>
      <c r="I6" s="65"/>
      <c r="J6" s="65"/>
      <c r="K6" s="65"/>
      <c r="L6" s="65"/>
      <c r="M6" s="65"/>
      <c r="N6" s="65"/>
      <c r="O6" s="65"/>
      <c r="P6" s="65"/>
      <c r="Q6" s="65"/>
      <c r="R6" s="65"/>
      <c r="S6" s="65"/>
      <c r="T6" s="65" t="s">
        <v>73</v>
      </c>
    </row>
    <row r="7" spans="1:20" s="1" customFormat="1" ht="28.5" customHeight="1">
      <c r="A7" s="41" t="s">
        <v>74</v>
      </c>
      <c r="B7" s="66" t="s">
        <v>75</v>
      </c>
      <c r="C7" s="66"/>
      <c r="D7" s="42">
        <v>42826</v>
      </c>
      <c r="E7" s="42">
        <v>42856</v>
      </c>
      <c r="F7" s="42">
        <v>42887</v>
      </c>
      <c r="G7" s="42">
        <v>42917</v>
      </c>
      <c r="H7" s="42">
        <v>42948</v>
      </c>
      <c r="I7" s="42">
        <v>42979</v>
      </c>
      <c r="J7" s="42">
        <v>43009</v>
      </c>
      <c r="K7" s="42">
        <v>43040</v>
      </c>
      <c r="L7" s="42">
        <v>43070</v>
      </c>
      <c r="M7" s="42">
        <v>43101</v>
      </c>
      <c r="N7" s="42">
        <v>43132</v>
      </c>
      <c r="O7" s="42">
        <v>43160</v>
      </c>
      <c r="P7" s="42">
        <v>43191</v>
      </c>
      <c r="Q7" s="42">
        <v>43221</v>
      </c>
      <c r="R7" s="42">
        <v>43252</v>
      </c>
      <c r="S7" s="42">
        <v>43282</v>
      </c>
      <c r="T7" s="65"/>
    </row>
    <row r="8" spans="1:20" ht="63" customHeight="1">
      <c r="A8" s="58" t="s">
        <v>108</v>
      </c>
      <c r="B8" s="75" t="s">
        <v>77</v>
      </c>
      <c r="C8" s="24" t="s">
        <v>22</v>
      </c>
      <c r="D8" s="52"/>
      <c r="E8" s="24"/>
      <c r="F8" s="24"/>
      <c r="G8" s="24"/>
      <c r="H8" s="43"/>
      <c r="I8" s="43"/>
      <c r="J8" s="43"/>
      <c r="K8" s="43"/>
      <c r="L8" s="43"/>
      <c r="M8" s="43"/>
      <c r="N8" s="43"/>
      <c r="O8" s="43"/>
      <c r="P8" s="43"/>
      <c r="Q8" s="43"/>
      <c r="R8" s="43"/>
      <c r="S8" s="43"/>
      <c r="T8" s="63" t="s">
        <v>85</v>
      </c>
    </row>
    <row r="9" spans="1:20" ht="102.75" customHeight="1">
      <c r="A9" s="58"/>
      <c r="B9" s="75"/>
      <c r="C9" s="24" t="s">
        <v>65</v>
      </c>
      <c r="D9" s="52"/>
      <c r="E9" s="24"/>
      <c r="F9" s="24"/>
      <c r="G9" s="24"/>
      <c r="H9" s="24"/>
      <c r="I9" s="24"/>
      <c r="J9" s="24"/>
      <c r="K9" s="24"/>
      <c r="L9" s="50"/>
      <c r="M9" s="43"/>
      <c r="N9" s="43"/>
      <c r="O9" s="43"/>
      <c r="P9" s="43"/>
      <c r="Q9" s="43"/>
      <c r="R9" s="43"/>
      <c r="S9" s="43"/>
      <c r="T9" s="67"/>
    </row>
    <row r="10" spans="1:20" ht="63.75" customHeight="1">
      <c r="A10" s="58"/>
      <c r="B10" s="75"/>
      <c r="C10" s="24" t="s">
        <v>35</v>
      </c>
      <c r="D10" s="52"/>
      <c r="E10" s="24"/>
      <c r="F10" s="24"/>
      <c r="G10" s="24"/>
      <c r="H10" s="24"/>
      <c r="I10" s="24"/>
      <c r="J10" s="50"/>
      <c r="K10" s="43"/>
      <c r="L10" s="43"/>
      <c r="M10" s="43"/>
      <c r="N10" s="43"/>
      <c r="O10" s="43"/>
      <c r="P10" s="43"/>
      <c r="Q10" s="43"/>
      <c r="R10" s="43"/>
      <c r="S10" s="43"/>
      <c r="T10" s="67"/>
    </row>
    <row r="11" spans="1:20" ht="63.75" customHeight="1">
      <c r="A11" s="58"/>
      <c r="B11" s="75"/>
      <c r="C11" s="24" t="s">
        <v>76</v>
      </c>
      <c r="D11" s="52"/>
      <c r="E11" s="52"/>
      <c r="F11" s="50"/>
      <c r="G11" s="24"/>
      <c r="H11" s="24"/>
      <c r="I11" s="24"/>
      <c r="J11" s="24"/>
      <c r="K11" s="24"/>
      <c r="L11" s="24"/>
      <c r="M11" s="52"/>
      <c r="N11" s="52"/>
      <c r="O11" s="52"/>
      <c r="P11" s="43"/>
      <c r="Q11" s="43"/>
      <c r="R11" s="43"/>
      <c r="S11" s="43"/>
      <c r="T11" s="68"/>
    </row>
    <row r="12" spans="1:20" ht="74.25" customHeight="1">
      <c r="A12" s="58"/>
      <c r="B12" s="62" t="s">
        <v>97</v>
      </c>
      <c r="C12" s="25" t="s">
        <v>37</v>
      </c>
      <c r="D12" s="43"/>
      <c r="E12" s="43"/>
      <c r="F12" s="43"/>
      <c r="G12" s="51"/>
      <c r="H12" s="51"/>
      <c r="I12" s="26"/>
      <c r="J12" s="26"/>
      <c r="K12" s="49"/>
      <c r="L12" s="49"/>
      <c r="M12" s="49"/>
      <c r="N12" s="6"/>
      <c r="O12" s="6"/>
      <c r="P12" s="6"/>
      <c r="Q12" s="43"/>
      <c r="R12" s="43"/>
      <c r="S12" s="43"/>
      <c r="T12" s="63" t="s">
        <v>89</v>
      </c>
    </row>
    <row r="13" spans="1:20" ht="74.25" customHeight="1">
      <c r="A13" s="58"/>
      <c r="B13" s="62"/>
      <c r="C13" s="23" t="s">
        <v>79</v>
      </c>
      <c r="D13" s="43"/>
      <c r="E13" s="43"/>
      <c r="F13" s="43"/>
      <c r="G13" s="51"/>
      <c r="H13" s="51"/>
      <c r="I13" s="26"/>
      <c r="J13" s="26"/>
      <c r="K13" s="26"/>
      <c r="L13" s="26"/>
      <c r="M13" s="49"/>
      <c r="N13" s="6"/>
      <c r="O13" s="6"/>
      <c r="P13" s="6"/>
      <c r="Q13" s="43"/>
      <c r="R13" s="43"/>
      <c r="S13" s="43"/>
      <c r="T13" s="69"/>
    </row>
    <row r="14" spans="1:20" ht="84.75" customHeight="1">
      <c r="A14" s="58"/>
      <c r="B14" s="62"/>
      <c r="C14" s="23" t="s">
        <v>39</v>
      </c>
      <c r="D14" s="43"/>
      <c r="E14" s="43"/>
      <c r="F14" s="43"/>
      <c r="G14" s="26"/>
      <c r="H14" s="26"/>
      <c r="I14" s="26"/>
      <c r="J14" s="26"/>
      <c r="K14" s="43"/>
      <c r="L14" s="43"/>
      <c r="M14" s="43"/>
      <c r="N14" s="43"/>
      <c r="O14" s="43"/>
      <c r="P14" s="43"/>
      <c r="Q14" s="43"/>
      <c r="R14" s="43"/>
      <c r="S14" s="43"/>
      <c r="T14" s="64"/>
    </row>
    <row r="15" spans="1:20" ht="86.25" customHeight="1">
      <c r="A15" s="58"/>
      <c r="B15" s="55" t="s">
        <v>101</v>
      </c>
      <c r="C15" s="29" t="s">
        <v>59</v>
      </c>
      <c r="D15" s="43"/>
      <c r="E15" s="44"/>
      <c r="F15" s="44"/>
      <c r="G15" s="44"/>
      <c r="H15" s="44"/>
      <c r="I15" s="44"/>
      <c r="J15" s="44"/>
      <c r="K15" s="44"/>
      <c r="L15" s="44"/>
      <c r="M15" s="44"/>
      <c r="N15" s="44"/>
      <c r="O15" s="44"/>
      <c r="P15" s="43"/>
      <c r="Q15" s="43"/>
      <c r="R15" s="43"/>
      <c r="S15" s="43"/>
      <c r="T15" s="63" t="s">
        <v>87</v>
      </c>
    </row>
    <row r="16" spans="1:20" ht="78" customHeight="1">
      <c r="A16" s="58"/>
      <c r="B16" s="55"/>
      <c r="C16" s="29" t="s">
        <v>56</v>
      </c>
      <c r="D16" s="43"/>
      <c r="E16" s="43"/>
      <c r="F16" s="43"/>
      <c r="G16" s="43"/>
      <c r="H16" s="43"/>
      <c r="I16" s="43"/>
      <c r="J16" s="44"/>
      <c r="K16" s="44"/>
      <c r="L16" s="44"/>
      <c r="M16" s="44"/>
      <c r="N16" s="43"/>
      <c r="O16" s="43"/>
      <c r="P16" s="43"/>
      <c r="Q16" s="43"/>
      <c r="R16" s="43"/>
      <c r="S16" s="43"/>
      <c r="T16" s="64"/>
    </row>
    <row r="17" spans="1:20" ht="171.75" customHeight="1">
      <c r="A17" s="58"/>
      <c r="B17" s="26" t="s">
        <v>25</v>
      </c>
      <c r="C17" s="26" t="s">
        <v>63</v>
      </c>
      <c r="D17" s="43"/>
      <c r="E17" s="45"/>
      <c r="F17" s="45"/>
      <c r="G17" s="45"/>
      <c r="H17" s="45"/>
      <c r="I17" s="45"/>
      <c r="J17" s="45"/>
      <c r="K17" s="45"/>
      <c r="L17" s="45"/>
      <c r="M17" s="45"/>
      <c r="N17" s="45"/>
      <c r="O17" s="45"/>
      <c r="P17" s="43"/>
      <c r="Q17" s="43"/>
      <c r="R17" s="43"/>
      <c r="S17" s="43"/>
      <c r="T17" s="47" t="s">
        <v>85</v>
      </c>
    </row>
    <row r="18" spans="1:20" ht="89.25" customHeight="1">
      <c r="A18" s="58"/>
      <c r="B18" s="23" t="s">
        <v>24</v>
      </c>
      <c r="C18" s="25" t="s">
        <v>62</v>
      </c>
      <c r="D18" s="43"/>
      <c r="E18" s="43"/>
      <c r="F18" s="43"/>
      <c r="G18" s="43"/>
      <c r="H18" s="43"/>
      <c r="I18" s="43"/>
      <c r="J18" s="43"/>
      <c r="K18" s="43"/>
      <c r="L18" s="43"/>
      <c r="M18" s="43"/>
      <c r="N18" s="43"/>
      <c r="O18" s="46"/>
      <c r="P18" s="46"/>
      <c r="Q18" s="46"/>
      <c r="R18" s="46"/>
      <c r="S18" s="46"/>
      <c r="T18" s="47" t="s">
        <v>90</v>
      </c>
    </row>
    <row r="19" spans="1:20" ht="213" customHeight="1">
      <c r="A19" s="58" t="s">
        <v>109</v>
      </c>
      <c r="B19" s="59" t="s">
        <v>100</v>
      </c>
      <c r="C19" s="22" t="s">
        <v>80</v>
      </c>
      <c r="D19" s="43"/>
      <c r="E19" s="43"/>
      <c r="F19" s="43"/>
      <c r="G19" s="43"/>
      <c r="H19" s="43"/>
      <c r="I19" s="43"/>
      <c r="J19" s="43"/>
      <c r="K19" s="43"/>
      <c r="L19" s="38"/>
      <c r="M19" s="38"/>
      <c r="N19" s="38"/>
      <c r="O19" s="38"/>
      <c r="P19" s="38"/>
      <c r="Q19" s="38"/>
      <c r="R19" s="38"/>
      <c r="S19" s="43"/>
      <c r="T19" s="47" t="s">
        <v>88</v>
      </c>
    </row>
    <row r="20" spans="1:20" ht="242.25" customHeight="1">
      <c r="A20" s="58"/>
      <c r="B20" s="59"/>
      <c r="C20" s="38" t="s">
        <v>50</v>
      </c>
      <c r="D20" s="43"/>
      <c r="E20" s="43"/>
      <c r="F20" s="43"/>
      <c r="G20" s="43"/>
      <c r="H20" s="43"/>
      <c r="I20" s="43"/>
      <c r="J20" s="43"/>
      <c r="K20" s="43"/>
      <c r="L20" s="43"/>
      <c r="M20" s="43"/>
      <c r="N20" s="43"/>
      <c r="O20" s="38"/>
      <c r="P20" s="38"/>
      <c r="Q20" s="38"/>
      <c r="R20" s="38"/>
      <c r="S20" s="38"/>
      <c r="T20" s="47" t="s">
        <v>86</v>
      </c>
    </row>
  </sheetData>
  <sheetProtection/>
  <mergeCells count="20">
    <mergeCell ref="A5:C5"/>
    <mergeCell ref="D5:S5"/>
    <mergeCell ref="A8:A18"/>
    <mergeCell ref="B8:B11"/>
    <mergeCell ref="B12:B14"/>
    <mergeCell ref="B15:B16"/>
    <mergeCell ref="A1:T1"/>
    <mergeCell ref="A2:T2"/>
    <mergeCell ref="A3:T3"/>
    <mergeCell ref="A4:C4"/>
    <mergeCell ref="D4:S4"/>
    <mergeCell ref="T15:T16"/>
    <mergeCell ref="B6:C6"/>
    <mergeCell ref="D6:S6"/>
    <mergeCell ref="B7:C7"/>
    <mergeCell ref="A19:A20"/>
    <mergeCell ref="T6:T7"/>
    <mergeCell ref="B19:B20"/>
    <mergeCell ref="T8:T11"/>
    <mergeCell ref="T12:T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G40"/>
  <sheetViews>
    <sheetView zoomScale="70" zoomScaleNormal="70" zoomScalePageLayoutView="0" workbookViewId="0" topLeftCell="A24">
      <selection activeCell="C3" sqref="C3:C11"/>
    </sheetView>
  </sheetViews>
  <sheetFormatPr defaultColWidth="11.421875" defaultRowHeight="15"/>
  <cols>
    <col min="1" max="1" width="34.140625" style="3" customWidth="1"/>
    <col min="2" max="2" width="55.28125" style="3" customWidth="1"/>
    <col min="3" max="3" width="44.7109375" style="2" customWidth="1"/>
    <col min="4" max="4" width="52.140625" style="1" customWidth="1"/>
    <col min="5" max="5" width="24.8515625" style="9" customWidth="1"/>
    <col min="6" max="6" width="65.140625" style="1" customWidth="1"/>
    <col min="7" max="7" width="23.8515625" style="17" customWidth="1"/>
    <col min="8" max="16384" width="11.421875" style="1" customWidth="1"/>
  </cols>
  <sheetData>
    <row r="1" spans="1:7" s="4" customFormat="1" ht="55.5" customHeight="1">
      <c r="A1" s="108" t="s">
        <v>51</v>
      </c>
      <c r="B1" s="109"/>
      <c r="C1" s="109"/>
      <c r="D1" s="109"/>
      <c r="E1" s="109"/>
      <c r="F1" s="109"/>
      <c r="G1" s="109"/>
    </row>
    <row r="2" spans="1:7" s="21" customFormat="1" ht="40.5" customHeight="1">
      <c r="A2" s="28" t="s">
        <v>21</v>
      </c>
      <c r="B2" s="28" t="s">
        <v>20</v>
      </c>
      <c r="C2" s="56" t="s">
        <v>3</v>
      </c>
      <c r="D2" s="56"/>
      <c r="E2" s="32" t="s">
        <v>31</v>
      </c>
      <c r="F2" s="28" t="s">
        <v>17</v>
      </c>
      <c r="G2" s="28" t="s">
        <v>18</v>
      </c>
    </row>
    <row r="3" spans="1:7" ht="55.5" customHeight="1">
      <c r="A3" s="78" t="s">
        <v>53</v>
      </c>
      <c r="B3" s="78" t="s">
        <v>107</v>
      </c>
      <c r="C3" s="57" t="s">
        <v>30</v>
      </c>
      <c r="D3" s="87" t="s">
        <v>22</v>
      </c>
      <c r="E3" s="110">
        <f>G3+G4+G5</f>
        <v>39000</v>
      </c>
      <c r="F3" s="7" t="s">
        <v>34</v>
      </c>
      <c r="G3" s="10">
        <v>15000</v>
      </c>
    </row>
    <row r="4" spans="1:7" ht="55.5" customHeight="1">
      <c r="A4" s="79"/>
      <c r="B4" s="79"/>
      <c r="C4" s="57"/>
      <c r="D4" s="87"/>
      <c r="E4" s="111"/>
      <c r="F4" s="24" t="s">
        <v>19</v>
      </c>
      <c r="G4" s="11">
        <v>4000</v>
      </c>
    </row>
    <row r="5" spans="1:7" ht="55.5" customHeight="1">
      <c r="A5" s="79"/>
      <c r="B5" s="79"/>
      <c r="C5" s="57"/>
      <c r="D5" s="87"/>
      <c r="E5" s="112"/>
      <c r="F5" s="24" t="s">
        <v>23</v>
      </c>
      <c r="G5" s="11">
        <v>20000</v>
      </c>
    </row>
    <row r="6" spans="1:7" ht="80.25" customHeight="1">
      <c r="A6" s="79"/>
      <c r="B6" s="79"/>
      <c r="C6" s="57"/>
      <c r="D6" s="87" t="s">
        <v>47</v>
      </c>
      <c r="E6" s="110">
        <f>G6+G7</f>
        <v>38000</v>
      </c>
      <c r="F6" s="24" t="s">
        <v>5</v>
      </c>
      <c r="G6" s="11">
        <v>30000</v>
      </c>
    </row>
    <row r="7" spans="1:7" ht="80.25" customHeight="1">
      <c r="A7" s="79"/>
      <c r="B7" s="79"/>
      <c r="C7" s="57"/>
      <c r="D7" s="87"/>
      <c r="E7" s="111"/>
      <c r="F7" s="24" t="s">
        <v>4</v>
      </c>
      <c r="G7" s="11">
        <v>8000</v>
      </c>
    </row>
    <row r="8" spans="1:7" ht="55.5" customHeight="1">
      <c r="A8" s="79"/>
      <c r="B8" s="79"/>
      <c r="C8" s="57"/>
      <c r="D8" s="87" t="s">
        <v>35</v>
      </c>
      <c r="E8" s="110">
        <f>G8+G9</f>
        <v>35000</v>
      </c>
      <c r="F8" s="24" t="s">
        <v>29</v>
      </c>
      <c r="G8" s="11">
        <v>25000</v>
      </c>
    </row>
    <row r="9" spans="1:7" ht="55.5" customHeight="1">
      <c r="A9" s="79"/>
      <c r="B9" s="79"/>
      <c r="C9" s="57"/>
      <c r="D9" s="87"/>
      <c r="E9" s="112"/>
      <c r="F9" s="24" t="s">
        <v>19</v>
      </c>
      <c r="G9" s="11">
        <v>10000</v>
      </c>
    </row>
    <row r="10" spans="1:7" ht="65.25" customHeight="1">
      <c r="A10" s="79"/>
      <c r="B10" s="79"/>
      <c r="C10" s="57"/>
      <c r="D10" s="87" t="s">
        <v>36</v>
      </c>
      <c r="E10" s="110">
        <f>G10+G11</f>
        <v>33000</v>
      </c>
      <c r="F10" s="24" t="s">
        <v>29</v>
      </c>
      <c r="G10" s="11">
        <v>25000</v>
      </c>
    </row>
    <row r="11" spans="1:7" ht="55.5" customHeight="1">
      <c r="A11" s="79"/>
      <c r="B11" s="79"/>
      <c r="C11" s="57"/>
      <c r="D11" s="87"/>
      <c r="E11" s="112"/>
      <c r="F11" s="24" t="s">
        <v>19</v>
      </c>
      <c r="G11" s="11">
        <v>8000</v>
      </c>
    </row>
    <row r="12" spans="1:7" ht="63" customHeight="1">
      <c r="A12" s="79"/>
      <c r="B12" s="79"/>
      <c r="C12" s="62" t="s">
        <v>99</v>
      </c>
      <c r="D12" s="99" t="s">
        <v>37</v>
      </c>
      <c r="E12" s="105">
        <f>G12+G13</f>
        <v>39000</v>
      </c>
      <c r="F12" s="23" t="s">
        <v>5</v>
      </c>
      <c r="G12" s="12">
        <v>29000</v>
      </c>
    </row>
    <row r="13" spans="1:7" ht="55.5" customHeight="1">
      <c r="A13" s="79"/>
      <c r="B13" s="79"/>
      <c r="C13" s="62"/>
      <c r="D13" s="99"/>
      <c r="E13" s="105"/>
      <c r="F13" s="23" t="s">
        <v>19</v>
      </c>
      <c r="G13" s="12">
        <v>10000</v>
      </c>
    </row>
    <row r="14" spans="1:7" ht="70.5" customHeight="1">
      <c r="A14" s="79"/>
      <c r="B14" s="79"/>
      <c r="C14" s="62"/>
      <c r="D14" s="98" t="s">
        <v>38</v>
      </c>
      <c r="E14" s="105">
        <f>G14+G15+G16</f>
        <v>70000</v>
      </c>
      <c r="F14" s="23" t="s">
        <v>5</v>
      </c>
      <c r="G14" s="12">
        <v>35000</v>
      </c>
    </row>
    <row r="15" spans="1:7" ht="55.5" customHeight="1">
      <c r="A15" s="79"/>
      <c r="B15" s="79"/>
      <c r="C15" s="62"/>
      <c r="D15" s="98"/>
      <c r="E15" s="105"/>
      <c r="F15" s="25" t="s">
        <v>6</v>
      </c>
      <c r="G15" s="13">
        <v>25000</v>
      </c>
    </row>
    <row r="16" spans="1:7" ht="55.5" customHeight="1">
      <c r="A16" s="79"/>
      <c r="B16" s="79"/>
      <c r="C16" s="62"/>
      <c r="D16" s="98"/>
      <c r="E16" s="105"/>
      <c r="F16" s="23" t="s">
        <v>4</v>
      </c>
      <c r="G16" s="12">
        <v>10000</v>
      </c>
    </row>
    <row r="17" spans="1:7" ht="55.5" customHeight="1">
      <c r="A17" s="79"/>
      <c r="B17" s="79"/>
      <c r="C17" s="62"/>
      <c r="D17" s="98" t="s">
        <v>39</v>
      </c>
      <c r="E17" s="106">
        <f>G17+G18</f>
        <v>50000</v>
      </c>
      <c r="F17" s="23" t="s">
        <v>32</v>
      </c>
      <c r="G17" s="12">
        <v>40000</v>
      </c>
    </row>
    <row r="18" spans="1:7" ht="75" customHeight="1">
      <c r="A18" s="79"/>
      <c r="B18" s="79"/>
      <c r="C18" s="62"/>
      <c r="D18" s="98"/>
      <c r="E18" s="107"/>
      <c r="F18" s="23" t="s">
        <v>5</v>
      </c>
      <c r="G18" s="12">
        <v>10000</v>
      </c>
    </row>
    <row r="19" spans="1:7" ht="63" customHeight="1">
      <c r="A19" s="79"/>
      <c r="B19" s="79"/>
      <c r="C19" s="55" t="s">
        <v>98</v>
      </c>
      <c r="D19" s="86" t="s">
        <v>59</v>
      </c>
      <c r="E19" s="102">
        <f>G19+G20</f>
        <v>38000</v>
      </c>
      <c r="F19" s="29" t="s">
        <v>7</v>
      </c>
      <c r="G19" s="14">
        <v>30000</v>
      </c>
    </row>
    <row r="20" spans="1:7" ht="75" customHeight="1">
      <c r="A20" s="79"/>
      <c r="B20" s="79"/>
      <c r="C20" s="55"/>
      <c r="D20" s="86"/>
      <c r="E20" s="103"/>
      <c r="F20" s="29" t="s">
        <v>64</v>
      </c>
      <c r="G20" s="14">
        <v>8000</v>
      </c>
    </row>
    <row r="21" spans="1:7" ht="78" customHeight="1">
      <c r="A21" s="79"/>
      <c r="B21" s="79"/>
      <c r="C21" s="55"/>
      <c r="D21" s="29" t="s">
        <v>56</v>
      </c>
      <c r="E21" s="30">
        <f>G21</f>
        <v>30000</v>
      </c>
      <c r="F21" s="29" t="s">
        <v>40</v>
      </c>
      <c r="G21" s="14">
        <v>30000</v>
      </c>
    </row>
    <row r="22" spans="1:7" ht="55.5" customHeight="1">
      <c r="A22" s="79"/>
      <c r="B22" s="79"/>
      <c r="C22" s="55" t="s">
        <v>25</v>
      </c>
      <c r="D22" s="55" t="s">
        <v>63</v>
      </c>
      <c r="E22" s="104">
        <v>35000</v>
      </c>
      <c r="F22" s="55" t="s">
        <v>42</v>
      </c>
      <c r="G22" s="96">
        <v>35000</v>
      </c>
    </row>
    <row r="23" spans="1:7" ht="71.25" customHeight="1">
      <c r="A23" s="79"/>
      <c r="B23" s="79"/>
      <c r="C23" s="55"/>
      <c r="D23" s="55"/>
      <c r="E23" s="104"/>
      <c r="F23" s="55" t="s">
        <v>43</v>
      </c>
      <c r="G23" s="97"/>
    </row>
    <row r="24" spans="1:7" ht="55.5" customHeight="1">
      <c r="A24" s="79"/>
      <c r="B24" s="79"/>
      <c r="C24" s="98" t="s">
        <v>24</v>
      </c>
      <c r="D24" s="99" t="s">
        <v>62</v>
      </c>
      <c r="E24" s="100">
        <f>G24+G25</f>
        <v>20000</v>
      </c>
      <c r="F24" s="25" t="s">
        <v>8</v>
      </c>
      <c r="G24" s="12">
        <v>15000</v>
      </c>
    </row>
    <row r="25" spans="1:7" ht="55.5" customHeight="1">
      <c r="A25" s="80"/>
      <c r="B25" s="80"/>
      <c r="C25" s="98"/>
      <c r="D25" s="99"/>
      <c r="E25" s="101"/>
      <c r="F25" s="25" t="s">
        <v>33</v>
      </c>
      <c r="G25" s="12">
        <v>5000</v>
      </c>
    </row>
    <row r="26" spans="1:7" ht="55.5" customHeight="1">
      <c r="A26" s="83" t="s">
        <v>52</v>
      </c>
      <c r="B26" s="83"/>
      <c r="C26" s="83"/>
      <c r="D26" s="83"/>
      <c r="E26" s="34">
        <f>SUM(E3:E25)</f>
        <v>427000</v>
      </c>
      <c r="F26" s="34"/>
      <c r="G26" s="34">
        <f>SUM(G3:G25)</f>
        <v>427000</v>
      </c>
    </row>
    <row r="27" spans="1:7" ht="71.25" customHeight="1">
      <c r="A27" s="58" t="s">
        <v>54</v>
      </c>
      <c r="B27" s="58" t="s">
        <v>106</v>
      </c>
      <c r="C27" s="59" t="s">
        <v>100</v>
      </c>
      <c r="D27" s="94" t="s">
        <v>80</v>
      </c>
      <c r="E27" s="90">
        <f>G27+G28</f>
        <v>449500</v>
      </c>
      <c r="F27" s="27" t="s">
        <v>46</v>
      </c>
      <c r="G27" s="31">
        <v>443500</v>
      </c>
    </row>
    <row r="28" spans="1:7" ht="71.25" customHeight="1">
      <c r="A28" s="58"/>
      <c r="B28" s="58"/>
      <c r="C28" s="59"/>
      <c r="D28" s="95"/>
      <c r="E28" s="91"/>
      <c r="F28" s="22" t="s">
        <v>9</v>
      </c>
      <c r="G28" s="15">
        <v>6000</v>
      </c>
    </row>
    <row r="29" spans="1:7" ht="71.25" customHeight="1">
      <c r="A29" s="58"/>
      <c r="B29" s="58"/>
      <c r="C29" s="59"/>
      <c r="D29" s="92" t="s">
        <v>50</v>
      </c>
      <c r="E29" s="90">
        <f>G29+G30</f>
        <v>35500</v>
      </c>
      <c r="F29" s="22" t="s">
        <v>45</v>
      </c>
      <c r="G29" s="15">
        <v>2500</v>
      </c>
    </row>
    <row r="30" spans="1:7" ht="135.75" customHeight="1">
      <c r="A30" s="58"/>
      <c r="B30" s="58"/>
      <c r="C30" s="59"/>
      <c r="D30" s="93"/>
      <c r="E30" s="91"/>
      <c r="F30" s="22" t="s">
        <v>10</v>
      </c>
      <c r="G30" s="15">
        <v>33000</v>
      </c>
    </row>
    <row r="31" spans="1:7" ht="55.5" customHeight="1">
      <c r="A31" s="83" t="s">
        <v>49</v>
      </c>
      <c r="B31" s="83"/>
      <c r="C31" s="83"/>
      <c r="D31" s="83"/>
      <c r="E31" s="34">
        <f>SUM(E27:E30)</f>
        <v>485000</v>
      </c>
      <c r="F31" s="34"/>
      <c r="G31" s="34">
        <f>SUM(G27:G30)</f>
        <v>485000</v>
      </c>
    </row>
    <row r="32" spans="1:7" ht="55.5" customHeight="1">
      <c r="A32" s="81" t="s">
        <v>55</v>
      </c>
      <c r="B32" s="82"/>
      <c r="C32" s="84" t="s">
        <v>11</v>
      </c>
      <c r="D32" s="5" t="s">
        <v>12</v>
      </c>
      <c r="E32" s="88">
        <f>G32+G33+G35+G36+G34</f>
        <v>138579</v>
      </c>
      <c r="F32" s="5" t="s">
        <v>13</v>
      </c>
      <c r="G32" s="16">
        <v>90000</v>
      </c>
    </row>
    <row r="33" spans="1:7" ht="55.5" customHeight="1">
      <c r="A33" s="81"/>
      <c r="B33" s="82"/>
      <c r="C33" s="85"/>
      <c r="D33" s="5" t="s">
        <v>78</v>
      </c>
      <c r="E33" s="89"/>
      <c r="F33" s="5" t="s">
        <v>14</v>
      </c>
      <c r="G33" s="16">
        <v>15000</v>
      </c>
    </row>
    <row r="34" spans="1:7" ht="55.5" customHeight="1">
      <c r="A34" s="81"/>
      <c r="B34" s="82"/>
      <c r="C34" s="85"/>
      <c r="D34" s="53" t="s">
        <v>91</v>
      </c>
      <c r="E34" s="89"/>
      <c r="F34" s="53" t="s">
        <v>92</v>
      </c>
      <c r="G34" s="16">
        <v>20000</v>
      </c>
    </row>
    <row r="35" spans="1:7" ht="55.5" customHeight="1">
      <c r="A35" s="81"/>
      <c r="B35" s="82"/>
      <c r="C35" s="85"/>
      <c r="D35" s="5" t="s">
        <v>93</v>
      </c>
      <c r="E35" s="89"/>
      <c r="F35" s="5" t="s">
        <v>15</v>
      </c>
      <c r="G35" s="16">
        <v>4740</v>
      </c>
    </row>
    <row r="36" spans="1:7" ht="68.25" customHeight="1">
      <c r="A36" s="81"/>
      <c r="B36" s="82"/>
      <c r="C36" s="85"/>
      <c r="D36" s="33" t="s">
        <v>94</v>
      </c>
      <c r="E36" s="89"/>
      <c r="F36" s="5" t="s">
        <v>16</v>
      </c>
      <c r="G36" s="16">
        <v>8839</v>
      </c>
    </row>
    <row r="37" spans="1:7" ht="55.5" customHeight="1">
      <c r="A37" s="83" t="s">
        <v>48</v>
      </c>
      <c r="B37" s="83"/>
      <c r="C37" s="83"/>
      <c r="D37" s="83"/>
      <c r="E37" s="34">
        <f>E32</f>
        <v>138579</v>
      </c>
      <c r="F37" s="34"/>
      <c r="G37" s="34">
        <f>SUM(G32:G36)</f>
        <v>138579</v>
      </c>
    </row>
    <row r="38" spans="1:7" ht="55.5" customHeight="1">
      <c r="A38" s="76" t="s">
        <v>26</v>
      </c>
      <c r="B38" s="76"/>
      <c r="C38" s="76"/>
      <c r="D38" s="76"/>
      <c r="E38" s="35">
        <f>E37+E31+E26</f>
        <v>1050579</v>
      </c>
      <c r="F38" s="8"/>
      <c r="G38" s="18"/>
    </row>
    <row r="39" spans="1:5" ht="55.5" customHeight="1">
      <c r="A39" s="76" t="s">
        <v>27</v>
      </c>
      <c r="B39" s="76"/>
      <c r="C39" s="76"/>
      <c r="D39" s="76"/>
      <c r="E39" s="35">
        <v>73540</v>
      </c>
    </row>
    <row r="40" spans="1:5" ht="55.5" customHeight="1">
      <c r="A40" s="77" t="s">
        <v>28</v>
      </c>
      <c r="B40" s="77"/>
      <c r="C40" s="77"/>
      <c r="D40" s="77"/>
      <c r="E40" s="35">
        <f>SUM(E38:E39)</f>
        <v>1124119</v>
      </c>
    </row>
  </sheetData>
  <sheetProtection/>
  <mergeCells count="47">
    <mergeCell ref="A1:G1"/>
    <mergeCell ref="C2:D2"/>
    <mergeCell ref="C3:C11"/>
    <mergeCell ref="D3:D5"/>
    <mergeCell ref="E3:E5"/>
    <mergeCell ref="E6:E7"/>
    <mergeCell ref="D8:D9"/>
    <mergeCell ref="E8:E9"/>
    <mergeCell ref="D10:D11"/>
    <mergeCell ref="E10:E11"/>
    <mergeCell ref="E19:E20"/>
    <mergeCell ref="C22:C23"/>
    <mergeCell ref="D22:D23"/>
    <mergeCell ref="E22:E23"/>
    <mergeCell ref="C12:C18"/>
    <mergeCell ref="D12:D13"/>
    <mergeCell ref="E12:E13"/>
    <mergeCell ref="D14:D16"/>
    <mergeCell ref="E14:E16"/>
    <mergeCell ref="D17:D18"/>
    <mergeCell ref="E17:E18"/>
    <mergeCell ref="F22:F23"/>
    <mergeCell ref="G22:G23"/>
    <mergeCell ref="C24:C25"/>
    <mergeCell ref="D24:D25"/>
    <mergeCell ref="E24:E25"/>
    <mergeCell ref="E32:E36"/>
    <mergeCell ref="A26:D26"/>
    <mergeCell ref="A31:D31"/>
    <mergeCell ref="E27:E28"/>
    <mergeCell ref="D29:D30"/>
    <mergeCell ref="E29:E30"/>
    <mergeCell ref="A27:A30"/>
    <mergeCell ref="B27:B30"/>
    <mergeCell ref="C27:C30"/>
    <mergeCell ref="D27:D28"/>
    <mergeCell ref="A39:D39"/>
    <mergeCell ref="A40:D40"/>
    <mergeCell ref="A3:A25"/>
    <mergeCell ref="B3:B25"/>
    <mergeCell ref="A32:B36"/>
    <mergeCell ref="A37:D37"/>
    <mergeCell ref="A38:D38"/>
    <mergeCell ref="C32:C36"/>
    <mergeCell ref="C19:C21"/>
    <mergeCell ref="D19:D20"/>
    <mergeCell ref="D6:D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Cadre de performance et plan de travail bi annuel</dc:title>
  <dc:subject/>
  <dc:creator/>
  <cp:keywords/>
  <dc:description/>
  <cp:lastModifiedBy>Sellema Houij</cp:lastModifiedBy>
  <cp:lastPrinted>2017-03-29T17:46:02Z</cp:lastPrinted>
  <dcterms:created xsi:type="dcterms:W3CDTF">2016-12-13T14:00:07Z</dcterms:created>
  <dcterms:modified xsi:type="dcterms:W3CDTF">2018-04-17T08:20:09Z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French|946783f8-cd0b-41e2-848e-7777f631248e</vt:lpwstr>
  </property>
  <property fmtid="{D5CDD505-2E9C-101B-9397-08002B2CF9AE}" pid="4" name="o4086b1782a74105bb5269035bccc8">
    <vt:lpwstr>Draft|121d40a5-e62e-4d42-82e4-d6d12003de0a</vt:lpwstr>
  </property>
  <property fmtid="{D5CDD505-2E9C-101B-9397-08002B2CF9AE}" pid="5" name="TaxCatchA">
    <vt:lpwstr>763;#Draft|121d40a5-e62e-4d42-82e4-d6d12003de0a;#1397;#TUN|7f9d0e1c-1704-43f5-9455-aacfa1459af8;#233;#French|946783f8-cd0b-41e2-848e-7777f631248e;#1113;#Annual/Multi-Year Workplan|32cd623a-3734-435b-a6ba-7b0d4a2fa8e7</vt:lpwstr>
  </property>
  <property fmtid="{D5CDD505-2E9C-101B-9397-08002B2CF9AE}" pid="6" name="UNDPPublishedDa">
    <vt:lpwstr>2018-04-17T04:00:00Z</vt:lpwstr>
  </property>
  <property fmtid="{D5CDD505-2E9C-101B-9397-08002B2CF9AE}" pid="7" name="UN Languag">
    <vt:lpwstr>233;#French|946783f8-cd0b-41e2-848e-7777f631248e</vt:lpwstr>
  </property>
  <property fmtid="{D5CDD505-2E9C-101B-9397-08002B2CF9AE}" pid="8" name="UNDPPOPPFunctionalAr">
    <vt:lpwstr>Programme and Project</vt:lpwstr>
  </property>
  <property fmtid="{D5CDD505-2E9C-101B-9397-08002B2CF9AE}" pid="9" name="gc6531b704974d528487414686b72f">
    <vt:lpwstr>TUN|7f9d0e1c-1704-43f5-9455-aacfa1459af8</vt:lpwstr>
  </property>
  <property fmtid="{D5CDD505-2E9C-101B-9397-08002B2CF9AE}" pid="10" name="Operating Uni">
    <vt:lpwstr>1397;#TUN|7f9d0e1c-1704-43f5-9455-aacfa1459af8</vt:lpwstr>
  </property>
  <property fmtid="{D5CDD505-2E9C-101B-9397-08002B2CF9AE}" pid="11" name="UndpClassificationLev">
    <vt:lpwstr>Public</vt:lpwstr>
  </property>
  <property fmtid="{D5CDD505-2E9C-101B-9397-08002B2CF9AE}" pid="12" name="Atlas Document Stat">
    <vt:lpwstr>763;#Draft|121d40a5-e62e-4d42-82e4-d6d12003de0a</vt:lpwstr>
  </property>
  <property fmtid="{D5CDD505-2E9C-101B-9397-08002B2CF9AE}" pid="13" name="PDC Document Catego">
    <vt:lpwstr>Project</vt:lpwstr>
  </property>
  <property fmtid="{D5CDD505-2E9C-101B-9397-08002B2CF9AE}" pid="14" name="_dlc_Doc">
    <vt:lpwstr>ATLASPDC-4-84618</vt:lpwstr>
  </property>
  <property fmtid="{D5CDD505-2E9C-101B-9397-08002B2CF9AE}" pid="15" name="_dlc_DocIdItemGu">
    <vt:lpwstr>27146b0d-6ff7-497c-9543-549810f937ef</vt:lpwstr>
  </property>
  <property fmtid="{D5CDD505-2E9C-101B-9397-08002B2CF9AE}" pid="16" name="_dlc_DocIdU">
    <vt:lpwstr>https://info.undp.org/docs/pdc/_layouts/DocIdRedir.aspx?ID=ATLASPDC-4-84618, ATLASPDC-4-84618</vt:lpwstr>
  </property>
  <property fmtid="{D5CDD505-2E9C-101B-9397-08002B2CF9AE}" pid="17" name="UNDPCount">
    <vt:lpwstr/>
  </property>
  <property fmtid="{D5CDD505-2E9C-101B-9397-08002B2CF9AE}" pid="18" name="UndpDocStat">
    <vt:lpwstr>Final</vt:lpwstr>
  </property>
  <property fmtid="{D5CDD505-2E9C-101B-9397-08002B2CF9AE}" pid="19" name="Atlas Document Ty">
    <vt:lpwstr>1113;#Annual/Multi-Year Workplan|32cd623a-3734-435b-a6ba-7b0d4a2fa8e7</vt:lpwstr>
  </property>
  <property fmtid="{D5CDD505-2E9C-101B-9397-08002B2CF9AE}" pid="20" name="UNDPCountryTaxHTFiel">
    <vt:lpwstr/>
  </property>
  <property fmtid="{D5CDD505-2E9C-101B-9397-08002B2CF9AE}" pid="21" name="UNDPFocusAreasTaxHTFiel">
    <vt:lpwstr/>
  </property>
  <property fmtid="{D5CDD505-2E9C-101B-9397-08002B2CF9AE}" pid="22" name="UndpOUCo">
    <vt:lpwstr/>
  </property>
  <property fmtid="{D5CDD505-2E9C-101B-9397-08002B2CF9AE}" pid="23" name="idff2b682fce4d0680503cd9036a32">
    <vt:lpwstr>Annual/Multi-Year Workplan|32cd623a-3734-435b-a6ba-7b0d4a2fa8e7</vt:lpwstr>
  </property>
  <property fmtid="{D5CDD505-2E9C-101B-9397-08002B2CF9AE}" pid="24" name="UNDPFocusAre">
    <vt:lpwstr/>
  </property>
  <property fmtid="{D5CDD505-2E9C-101B-9397-08002B2CF9AE}" pid="25" name="Outcom">
    <vt:lpwstr/>
  </property>
  <property fmtid="{D5CDD505-2E9C-101B-9397-08002B2CF9AE}" pid="26" name="UndpProject">
    <vt:lpwstr>00098883</vt:lpwstr>
  </property>
  <property fmtid="{D5CDD505-2E9C-101B-9397-08002B2CF9AE}" pid="27" name="_Publish">
    <vt:lpwstr/>
  </property>
  <property fmtid="{D5CDD505-2E9C-101B-9397-08002B2CF9AE}" pid="28" name="Project Numb">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Un">
    <vt:lpwstr/>
  </property>
  <property fmtid="{D5CDD505-2E9C-101B-9397-08002B2CF9AE}" pid="34" name="UnitTaxHTFiel">
    <vt:lpwstr/>
  </property>
  <property fmtid="{D5CDD505-2E9C-101B-9397-08002B2CF9AE}" pid="35" name="Project Manag">
    <vt:lpwstr/>
  </property>
  <property fmtid="{D5CDD505-2E9C-101B-9397-08002B2CF9AE}" pid="36" name="UndpIsTempla">
    <vt:lpwstr>No</vt:lpwstr>
  </property>
  <property fmtid="{D5CDD505-2E9C-101B-9397-08002B2CF9AE}" pid="37" name="UNDPDocumentCatego">
    <vt:lpwstr/>
  </property>
  <property fmtid="{D5CDD505-2E9C-101B-9397-08002B2CF9AE}" pid="38" name="UNDPDocumentCategoryTaxHTFiel">
    <vt:lpwstr/>
  </property>
  <property fmtid="{D5CDD505-2E9C-101B-9397-08002B2CF9AE}" pid="39" name="UNDPSumma">
    <vt:lpwstr/>
  </property>
  <property fmtid="{D5CDD505-2E9C-101B-9397-08002B2CF9AE}" pid="40" name="UndpDocForm">
    <vt:lpwstr/>
  </property>
  <property fmtid="{D5CDD505-2E9C-101B-9397-08002B2CF9AE}" pid="41" name="UndpDocTypeMMTaxHTFiel">
    <vt:lpwstr/>
  </property>
  <property fmtid="{D5CDD505-2E9C-101B-9397-08002B2CF9AE}" pid="42" name="DocumentSetDescripti">
    <vt:lpwstr/>
  </property>
  <property fmtid="{D5CDD505-2E9C-101B-9397-08002B2CF9AE}" pid="43" name="UndpUnit">
    <vt:lpwstr/>
  </property>
  <property fmtid="{D5CDD505-2E9C-101B-9397-08002B2CF9AE}" pid="44" name="c4e2ab2cc9354bbf9064eeb465a566">
    <vt:lpwstr/>
  </property>
  <property fmtid="{D5CDD505-2E9C-101B-9397-08002B2CF9AE}" pid="45" name="eRegFilingCode">
    <vt:lpwstr/>
  </property>
  <property fmtid="{D5CDD505-2E9C-101B-9397-08002B2CF9AE}" pid="46" name="display_urn:schemas-microsoft-com:office:office#Edit">
    <vt:lpwstr>Sellema Houij</vt:lpwstr>
  </property>
  <property fmtid="{D5CDD505-2E9C-101B-9397-08002B2CF9AE}" pid="47" name="display_urn:schemas-microsoft-com:office:office#Auth">
    <vt:lpwstr>Sellema Houij</vt:lpwstr>
  </property>
</Properties>
</file>